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oj1\Desktop\ProfReports\"/>
    </mc:Choice>
  </mc:AlternateContent>
  <xr:revisionPtr revIDLastSave="0" documentId="13_ncr:1_{3A8FE26A-2322-400D-B622-3AB8D85B1A33}" xr6:coauthVersionLast="45" xr6:coauthVersionMax="45" xr10:uidLastSave="{00000000-0000-0000-0000-000000000000}"/>
  <bookViews>
    <workbookView xWindow="-110" yWindow="-110" windowWidth="38620" windowHeight="21820" firstSheet="1" activeTab="3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<sst xmlns="http://schemas.openxmlformats.org/spreadsheetml/2006/main" count="1054" uniqueCount="132">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</sst>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9" fillId="0" borderId="2" xfId="0" applyFont="1" applyBorder="1"/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DS98"/>
  <sheetViews>
    <sheetView workbookViewId="0">
      <pane xSplit="1" ySplit="6" topLeftCell="CZ7" activePane="bottomRight" state="frozen"/>
      <selection pane="topRight" activeCell="B1" sqref="B1"/>
      <selection pane="bottomLeft" activeCell="A7" sqref="A7"/>
      <selection pane="bottomRight" activeCell="DP5" sqref="DP5:DQ5"/>
    </sheetView>
  </sheetViews>
  <sheetFormatPr defaultRowHeight="14.5" x14ac:dyDescent="0.35"/>
  <cols>
    <col min="1" max="1" width="18.54296875" customWidth="1"/>
  </cols>
  <sheetData>
    <row r="4" spans="1:123" x14ac:dyDescent="0.35">
      <c r="B4" s="84" t="s">
        <v>99</v>
      </c>
      <c r="C4" s="85"/>
      <c r="D4" s="87">
        <v>42416</v>
      </c>
      <c r="E4" s="87"/>
      <c r="F4" s="87">
        <v>42445</v>
      </c>
      <c r="G4" s="87"/>
      <c r="H4" s="87">
        <v>42476</v>
      </c>
      <c r="I4" s="87"/>
      <c r="J4" s="87">
        <v>42506</v>
      </c>
      <c r="K4" s="87"/>
      <c r="L4" s="87">
        <v>42537</v>
      </c>
      <c r="M4" s="87"/>
      <c r="N4" s="87">
        <v>42567</v>
      </c>
      <c r="O4" s="87"/>
      <c r="P4" s="87">
        <v>42598</v>
      </c>
      <c r="Q4" s="87"/>
      <c r="R4" s="84" t="s">
        <v>100</v>
      </c>
      <c r="S4" s="84"/>
      <c r="T4" s="87">
        <v>42659</v>
      </c>
      <c r="U4" s="87"/>
      <c r="V4" s="87">
        <v>42690</v>
      </c>
      <c r="W4" s="87"/>
      <c r="X4" s="87">
        <v>42720</v>
      </c>
      <c r="Y4" s="87"/>
      <c r="Z4" s="87">
        <v>42752</v>
      </c>
      <c r="AA4" s="87"/>
      <c r="AB4" s="87">
        <v>42783</v>
      </c>
      <c r="AC4" s="87"/>
      <c r="AD4" s="87">
        <v>42811</v>
      </c>
      <c r="AE4" s="87"/>
      <c r="AF4" s="87">
        <v>42842</v>
      </c>
      <c r="AG4" s="87"/>
      <c r="AH4" s="87">
        <v>42872</v>
      </c>
      <c r="AI4" s="87"/>
      <c r="AJ4" s="87">
        <v>42903</v>
      </c>
      <c r="AK4" s="87"/>
      <c r="AL4" s="87">
        <v>42933</v>
      </c>
      <c r="AM4" s="87"/>
      <c r="AN4" s="87">
        <v>42964</v>
      </c>
      <c r="AO4" s="87"/>
      <c r="AP4" s="84" t="s">
        <v>101</v>
      </c>
      <c r="AQ4" s="85"/>
      <c r="AR4" s="84" t="s">
        <v>102</v>
      </c>
      <c r="AS4" s="85"/>
      <c r="AT4" s="84" t="s">
        <v>103</v>
      </c>
      <c r="AU4" s="84"/>
      <c r="AV4" s="84" t="s">
        <v>104</v>
      </c>
      <c r="AW4" s="85"/>
      <c r="AX4" s="84" t="s">
        <v>105</v>
      </c>
      <c r="AY4" s="85"/>
      <c r="AZ4" s="86" t="s">
        <v>106</v>
      </c>
      <c r="BA4" s="81"/>
      <c r="BB4" s="79" t="s">
        <v>107</v>
      </c>
      <c r="BC4" s="80"/>
      <c r="BD4" s="79" t="s">
        <v>108</v>
      </c>
      <c r="BE4" s="81"/>
      <c r="BF4" s="79" t="s">
        <v>109</v>
      </c>
      <c r="BG4" s="80"/>
      <c r="BH4" s="79" t="s">
        <v>110</v>
      </c>
      <c r="BI4" s="81"/>
      <c r="BJ4" s="79" t="s">
        <v>111</v>
      </c>
      <c r="BK4" s="81"/>
      <c r="BL4" s="79" t="s">
        <v>112</v>
      </c>
      <c r="BM4" s="81"/>
      <c r="BN4" s="79" t="s">
        <v>113</v>
      </c>
      <c r="BO4" s="80"/>
      <c r="BP4" s="79" t="s">
        <v>114</v>
      </c>
      <c r="BQ4" s="80"/>
      <c r="BR4" s="79" t="s">
        <v>115</v>
      </c>
      <c r="BS4" s="81"/>
      <c r="BT4" s="79" t="s">
        <v>116</v>
      </c>
      <c r="BU4" s="80"/>
      <c r="BV4" s="79" t="s">
        <v>117</v>
      </c>
      <c r="BW4" s="80"/>
      <c r="BX4" s="79" t="s">
        <v>118</v>
      </c>
      <c r="BY4" s="80"/>
      <c r="BZ4" s="79" t="s">
        <v>119</v>
      </c>
      <c r="CA4" s="80"/>
      <c r="CB4" s="79" t="s">
        <v>120</v>
      </c>
      <c r="CC4" s="80"/>
      <c r="CD4" s="79" t="s">
        <v>121</v>
      </c>
      <c r="CE4" s="80"/>
      <c r="CF4" s="79" t="s">
        <v>122</v>
      </c>
      <c r="CG4" s="80"/>
      <c r="CH4" s="79" t="s">
        <v>123</v>
      </c>
      <c r="CI4" s="81"/>
      <c r="CJ4" s="77">
        <v>43696</v>
      </c>
      <c r="CK4" s="78"/>
      <c r="CL4" s="77">
        <v>43727</v>
      </c>
      <c r="CM4" s="78"/>
      <c r="CN4" s="77">
        <v>43757</v>
      </c>
      <c r="CO4" s="78"/>
      <c r="CP4" s="77">
        <v>43788</v>
      </c>
      <c r="CQ4" s="78"/>
      <c r="CR4" s="79" t="s">
        <v>124</v>
      </c>
      <c r="CS4" s="80"/>
      <c r="CT4" s="77">
        <v>43850</v>
      </c>
      <c r="CU4" s="78"/>
      <c r="CV4" s="77">
        <v>43881</v>
      </c>
      <c r="CW4" s="78"/>
      <c r="CX4" s="77">
        <v>43910</v>
      </c>
      <c r="CY4" s="78"/>
      <c r="CZ4" s="77">
        <v>43941</v>
      </c>
      <c r="DA4" s="78"/>
      <c r="DB4" s="77">
        <v>43971</v>
      </c>
      <c r="DC4" s="78"/>
      <c r="DD4" s="77">
        <v>44002</v>
      </c>
      <c r="DE4" s="78"/>
      <c r="DF4" s="77">
        <v>44032</v>
      </c>
      <c r="DG4" s="78"/>
      <c r="DH4" s="77">
        <v>44044</v>
      </c>
      <c r="DI4" s="78"/>
      <c r="DJ4" s="77">
        <v>44075</v>
      </c>
      <c r="DK4" s="78"/>
      <c r="DL4" s="77">
        <v>44105</v>
      </c>
      <c r="DM4" s="78"/>
      <c r="DN4" s="77">
        <v>44136</v>
      </c>
      <c r="DO4" s="78"/>
      <c r="DP4" s="73"/>
      <c r="DQ4" s="74"/>
      <c r="DR4" s="73"/>
      <c r="DS4" s="74"/>
    </row>
    <row r="5" spans="1:123" x14ac:dyDescent="0.35">
      <c r="B5" s="82" t="s">
        <v>95</v>
      </c>
      <c r="C5" s="82"/>
      <c r="D5" s="82" t="s">
        <v>95</v>
      </c>
      <c r="E5" s="82"/>
      <c r="F5" s="82" t="s">
        <v>95</v>
      </c>
      <c r="G5" s="82"/>
      <c r="H5" s="82" t="s">
        <v>95</v>
      </c>
      <c r="I5" s="82"/>
      <c r="J5" s="82" t="s">
        <v>95</v>
      </c>
      <c r="K5" s="82"/>
      <c r="L5" s="82" t="s">
        <v>95</v>
      </c>
      <c r="M5" s="82"/>
      <c r="N5" s="82" t="s">
        <v>95</v>
      </c>
      <c r="O5" s="82"/>
      <c r="P5" s="82" t="s">
        <v>95</v>
      </c>
      <c r="Q5" s="82"/>
      <c r="R5" s="82" t="s">
        <v>95</v>
      </c>
      <c r="S5" s="82"/>
      <c r="T5" s="82" t="s">
        <v>95</v>
      </c>
      <c r="U5" s="82"/>
      <c r="V5" s="82" t="s">
        <v>95</v>
      </c>
      <c r="W5" s="82"/>
      <c r="X5" s="82" t="s">
        <v>95</v>
      </c>
      <c r="Y5" s="82"/>
      <c r="Z5" s="82" t="s">
        <v>95</v>
      </c>
      <c r="AA5" s="82"/>
      <c r="AB5" s="82" t="s">
        <v>95</v>
      </c>
      <c r="AC5" s="82"/>
      <c r="AD5" s="82" t="s">
        <v>95</v>
      </c>
      <c r="AE5" s="82"/>
      <c r="AF5" s="82" t="s">
        <v>95</v>
      </c>
      <c r="AG5" s="82"/>
      <c r="AH5" s="82" t="s">
        <v>95</v>
      </c>
      <c r="AI5" s="82"/>
      <c r="AJ5" s="82" t="s">
        <v>95</v>
      </c>
      <c r="AK5" s="82"/>
      <c r="AL5" s="82" t="s">
        <v>95</v>
      </c>
      <c r="AM5" s="82"/>
      <c r="AN5" s="82" t="s">
        <v>95</v>
      </c>
      <c r="AO5" s="82"/>
      <c r="AP5" s="82" t="s">
        <v>95</v>
      </c>
      <c r="AQ5" s="82"/>
      <c r="AR5" s="82" t="s">
        <v>95</v>
      </c>
      <c r="AS5" s="82"/>
      <c r="AT5" s="82" t="s">
        <v>95</v>
      </c>
      <c r="AU5" s="82"/>
      <c r="AV5" s="82" t="s">
        <v>95</v>
      </c>
      <c r="AW5" s="82"/>
      <c r="AX5" s="82" t="s">
        <v>95</v>
      </c>
      <c r="AY5" s="82"/>
      <c r="AZ5" s="83" t="s">
        <v>95</v>
      </c>
      <c r="BA5" s="76"/>
      <c r="BB5" s="75" t="s">
        <v>95</v>
      </c>
      <c r="BC5" s="76"/>
      <c r="BD5" s="75" t="s">
        <v>95</v>
      </c>
      <c r="BE5" s="76"/>
      <c r="BF5" s="75" t="s">
        <v>95</v>
      </c>
      <c r="BG5" s="76"/>
      <c r="BH5" s="75" t="s">
        <v>95</v>
      </c>
      <c r="BI5" s="76"/>
      <c r="BJ5" s="75" t="s">
        <v>95</v>
      </c>
      <c r="BK5" s="76"/>
      <c r="BL5" s="75" t="s">
        <v>95</v>
      </c>
      <c r="BM5" s="76"/>
      <c r="BN5" s="75" t="s">
        <v>95</v>
      </c>
      <c r="BO5" s="76"/>
      <c r="BP5" s="75" t="s">
        <v>95</v>
      </c>
      <c r="BQ5" s="76"/>
      <c r="BR5" s="75" t="s">
        <v>95</v>
      </c>
      <c r="BS5" s="76"/>
      <c r="BT5" s="75" t="s">
        <v>95</v>
      </c>
      <c r="BU5" s="76"/>
      <c r="BV5" s="75" t="s">
        <v>95</v>
      </c>
      <c r="BW5" s="76"/>
      <c r="BX5" s="75" t="s">
        <v>95</v>
      </c>
      <c r="BY5" s="76"/>
      <c r="BZ5" s="75" t="s">
        <v>95</v>
      </c>
      <c r="CA5" s="76"/>
      <c r="CB5" s="75" t="s">
        <v>95</v>
      </c>
      <c r="CC5" s="76"/>
      <c r="CD5" s="75" t="s">
        <v>95</v>
      </c>
      <c r="CE5" s="76"/>
      <c r="CF5" s="75" t="s">
        <v>95</v>
      </c>
      <c r="CG5" s="76"/>
      <c r="CH5" s="75" t="s">
        <v>95</v>
      </c>
      <c r="CI5" s="76"/>
      <c r="CJ5" s="75" t="s">
        <v>95</v>
      </c>
      <c r="CK5" s="76"/>
      <c r="CL5" s="75" t="s">
        <v>95</v>
      </c>
      <c r="CM5" s="76"/>
      <c r="CN5" s="75" t="s">
        <v>95</v>
      </c>
      <c r="CO5" s="76"/>
      <c r="CP5" s="75" t="s">
        <v>95</v>
      </c>
      <c r="CQ5" s="76"/>
      <c r="CR5" s="75" t="s">
        <v>95</v>
      </c>
      <c r="CS5" s="76"/>
      <c r="CT5" s="75" t="s">
        <v>95</v>
      </c>
      <c r="CU5" s="76"/>
      <c r="CV5" s="75" t="s">
        <v>125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75"/>
      <c r="DQ5" s="76"/>
      <c r="DR5" s="75"/>
      <c r="DS5" s="76"/>
    </row>
    <row r="6" spans="1:123" x14ac:dyDescent="0.35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3" t="s">
        <v>94</v>
      </c>
      <c r="DO6" s="63" t="s">
        <v>93</v>
      </c>
      <c r="DP6" s="10"/>
      <c r="DQ6" s="10"/>
      <c r="DR6" s="10"/>
      <c r="DS6" s="10"/>
    </row>
    <row r="7" spans="1:123" x14ac:dyDescent="0.35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6">
        <v>9360</v>
      </c>
      <c r="DO7" s="66">
        <v>11906</v>
      </c>
      <c r="DP7" s="23"/>
      <c r="DQ7" s="23"/>
      <c r="DR7" s="23"/>
      <c r="DS7" s="23"/>
    </row>
    <row r="8" spans="1:123" x14ac:dyDescent="0.35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6">
        <v>47490</v>
      </c>
      <c r="DO8" s="66">
        <v>59526</v>
      </c>
      <c r="DP8" s="23"/>
      <c r="DQ8" s="23"/>
      <c r="DR8" s="23"/>
      <c r="DS8" s="23"/>
    </row>
    <row r="9" spans="1:123" x14ac:dyDescent="0.35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6">
        <v>7580</v>
      </c>
      <c r="DO9" s="66">
        <v>10794</v>
      </c>
      <c r="DP9" s="23"/>
      <c r="DQ9" s="23"/>
      <c r="DR9" s="23"/>
      <c r="DS9" s="23"/>
    </row>
    <row r="10" spans="1:123" x14ac:dyDescent="0.35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6">
        <v>69451</v>
      </c>
      <c r="DO10" s="66">
        <v>94733</v>
      </c>
      <c r="DP10" s="23"/>
      <c r="DQ10" s="23"/>
      <c r="DR10" s="23"/>
      <c r="DS10" s="23"/>
    </row>
    <row r="11" spans="1:123" x14ac:dyDescent="0.35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6">
        <v>9069</v>
      </c>
      <c r="DO11" s="66">
        <v>11443</v>
      </c>
      <c r="DP11" s="23"/>
      <c r="DQ11" s="23"/>
      <c r="DR11" s="23"/>
      <c r="DS11" s="23"/>
    </row>
    <row r="12" spans="1:123" x14ac:dyDescent="0.35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6">
        <v>18878</v>
      </c>
      <c r="DO12" s="66">
        <v>24612</v>
      </c>
      <c r="DP12" s="23"/>
      <c r="DQ12" s="23"/>
      <c r="DR12" s="23"/>
      <c r="DS12" s="23"/>
    </row>
    <row r="13" spans="1:123" x14ac:dyDescent="0.35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6">
        <v>69357</v>
      </c>
      <c r="DO13" s="66">
        <v>89884</v>
      </c>
      <c r="DP13" s="23"/>
      <c r="DQ13" s="23"/>
      <c r="DR13" s="23"/>
      <c r="DS13" s="23"/>
    </row>
    <row r="14" spans="1:123" x14ac:dyDescent="0.35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6">
        <v>37783</v>
      </c>
      <c r="DO14" s="66">
        <v>51645</v>
      </c>
      <c r="DP14" s="23"/>
      <c r="DQ14" s="23"/>
      <c r="DR14" s="23"/>
      <c r="DS14" s="23"/>
    </row>
    <row r="15" spans="1:123" s="8" customFormat="1" x14ac:dyDescent="0.35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O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4">
        <f t="shared" si="1"/>
        <v>268968</v>
      </c>
      <c r="DO15" s="64">
        <f t="shared" si="1"/>
        <v>354543</v>
      </c>
      <c r="DP15" s="15"/>
      <c r="DQ15" s="15"/>
      <c r="DR15" s="47"/>
      <c r="DS15" s="47"/>
    </row>
    <row r="16" spans="1:123" x14ac:dyDescent="0.35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6">
        <v>7038</v>
      </c>
      <c r="DO16" s="66">
        <v>8648</v>
      </c>
      <c r="DP16" s="23"/>
      <c r="DQ16" s="23"/>
      <c r="DR16" s="23"/>
      <c r="DS16" s="23"/>
    </row>
    <row r="17" spans="1:123" x14ac:dyDescent="0.35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6">
        <v>9218</v>
      </c>
      <c r="DO17" s="66">
        <v>13836</v>
      </c>
      <c r="DP17" s="23"/>
      <c r="DQ17" s="23"/>
      <c r="DR17" s="23"/>
      <c r="DS17" s="23"/>
    </row>
    <row r="18" spans="1:123" x14ac:dyDescent="0.35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6">
        <v>2692</v>
      </c>
      <c r="DO18" s="66">
        <v>3686</v>
      </c>
      <c r="DP18" s="23"/>
      <c r="DQ18" s="23"/>
      <c r="DR18" s="23"/>
      <c r="DS18" s="23"/>
    </row>
    <row r="19" spans="1:123" x14ac:dyDescent="0.35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6">
        <v>8365</v>
      </c>
      <c r="DO19" s="66">
        <v>10468</v>
      </c>
      <c r="DP19" s="23"/>
      <c r="DQ19" s="23"/>
      <c r="DR19" s="23"/>
      <c r="DS19" s="23"/>
    </row>
    <row r="20" spans="1:123" x14ac:dyDescent="0.35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6">
        <v>2514</v>
      </c>
      <c r="DO20" s="66">
        <v>3936</v>
      </c>
      <c r="DP20" s="23"/>
      <c r="DQ20" s="23"/>
      <c r="DR20" s="23"/>
      <c r="DS20" s="23"/>
    </row>
    <row r="21" spans="1:123" x14ac:dyDescent="0.35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6">
        <v>2381</v>
      </c>
      <c r="DO21" s="66">
        <v>3162</v>
      </c>
      <c r="DP21" s="23"/>
      <c r="DQ21" s="23"/>
      <c r="DR21" s="23"/>
      <c r="DS21" s="23"/>
    </row>
    <row r="22" spans="1:123" x14ac:dyDescent="0.35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6">
        <v>3663</v>
      </c>
      <c r="DO22" s="66">
        <v>4470</v>
      </c>
      <c r="DP22" s="23"/>
      <c r="DQ22" s="23"/>
      <c r="DR22" s="23"/>
      <c r="DS22" s="23"/>
    </row>
    <row r="23" spans="1:123" x14ac:dyDescent="0.35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6">
        <v>9167</v>
      </c>
      <c r="DO23" s="66">
        <v>11036</v>
      </c>
      <c r="DP23" s="23"/>
      <c r="DQ23" s="23"/>
      <c r="DR23" s="23"/>
      <c r="DS23" s="23"/>
    </row>
    <row r="24" spans="1:123" x14ac:dyDescent="0.35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6">
        <v>14780</v>
      </c>
      <c r="DO24" s="66">
        <v>18969</v>
      </c>
      <c r="DP24" s="23"/>
      <c r="DQ24" s="23"/>
      <c r="DR24" s="23"/>
      <c r="DS24" s="23"/>
    </row>
    <row r="25" spans="1:123" x14ac:dyDescent="0.35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6">
        <v>42973</v>
      </c>
      <c r="DO25" s="66">
        <v>54760</v>
      </c>
      <c r="DP25" s="23"/>
      <c r="DQ25" s="23"/>
      <c r="DR25" s="23"/>
      <c r="DS25" s="23"/>
    </row>
    <row r="26" spans="1:123" x14ac:dyDescent="0.35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6">
        <v>5615</v>
      </c>
      <c r="DO26" s="66">
        <v>7366</v>
      </c>
      <c r="DP26" s="23"/>
      <c r="DQ26" s="23"/>
      <c r="DR26" s="23"/>
      <c r="DS26" s="23"/>
    </row>
    <row r="27" spans="1:123" x14ac:dyDescent="0.35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6">
        <v>10802</v>
      </c>
      <c r="DO27" s="66">
        <v>13063</v>
      </c>
      <c r="DP27" s="23"/>
      <c r="DQ27" s="23"/>
      <c r="DR27" s="23"/>
      <c r="DS27" s="23"/>
    </row>
    <row r="28" spans="1:123" x14ac:dyDescent="0.35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6">
        <v>19472</v>
      </c>
      <c r="DO28" s="66">
        <v>23549</v>
      </c>
      <c r="DP28" s="23"/>
      <c r="DQ28" s="23"/>
      <c r="DR28" s="23"/>
      <c r="DS28" s="23"/>
    </row>
    <row r="29" spans="1:123" x14ac:dyDescent="0.35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6">
        <v>3647</v>
      </c>
      <c r="DO29" s="66">
        <v>5282</v>
      </c>
      <c r="DP29" s="23"/>
      <c r="DQ29" s="23"/>
      <c r="DR29" s="23"/>
      <c r="DS29" s="23"/>
    </row>
    <row r="30" spans="1:123" x14ac:dyDescent="0.35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6">
        <v>5282</v>
      </c>
      <c r="DO30" s="66">
        <v>7152</v>
      </c>
      <c r="DP30" s="23"/>
      <c r="DQ30" s="23"/>
      <c r="DR30" s="23"/>
      <c r="DS30" s="23"/>
    </row>
    <row r="31" spans="1:123" s="8" customFormat="1" x14ac:dyDescent="0.35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O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4">
        <f t="shared" si="3"/>
        <v>147609</v>
      </c>
      <c r="DO31" s="64">
        <f t="shared" si="3"/>
        <v>189383</v>
      </c>
      <c r="DP31" s="15"/>
      <c r="DQ31" s="15"/>
      <c r="DR31" s="47"/>
      <c r="DS31" s="47"/>
    </row>
    <row r="32" spans="1:123" x14ac:dyDescent="0.35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6">
        <v>3263</v>
      </c>
      <c r="DO32" s="66">
        <v>3974</v>
      </c>
      <c r="DP32" s="23"/>
      <c r="DQ32" s="23"/>
      <c r="DR32" s="23"/>
      <c r="DS32" s="23"/>
    </row>
    <row r="33" spans="1:123" x14ac:dyDescent="0.35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6">
        <v>3987</v>
      </c>
      <c r="DO33" s="66">
        <v>4683</v>
      </c>
      <c r="DP33" s="23"/>
      <c r="DQ33" s="23"/>
      <c r="DR33" s="23"/>
      <c r="DS33" s="23"/>
    </row>
    <row r="34" spans="1:123" x14ac:dyDescent="0.35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6">
        <v>6006</v>
      </c>
      <c r="DO34" s="66">
        <v>7618</v>
      </c>
      <c r="DP34" s="23"/>
      <c r="DQ34" s="23"/>
      <c r="DR34" s="23"/>
      <c r="DS34" s="23"/>
    </row>
    <row r="35" spans="1:123" x14ac:dyDescent="0.35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6">
        <v>2306</v>
      </c>
      <c r="DO35" s="66">
        <v>2612</v>
      </c>
      <c r="DP35" s="23"/>
      <c r="DQ35" s="23"/>
      <c r="DR35" s="23"/>
      <c r="DS35" s="23"/>
    </row>
    <row r="36" spans="1:123" x14ac:dyDescent="0.35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6">
        <v>14984</v>
      </c>
      <c r="DO36" s="66">
        <v>20843</v>
      </c>
      <c r="DP36" s="23"/>
      <c r="DQ36" s="23"/>
      <c r="DR36" s="23"/>
      <c r="DS36" s="23"/>
    </row>
    <row r="37" spans="1:123" x14ac:dyDescent="0.35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6">
        <v>3806</v>
      </c>
      <c r="DO37" s="66">
        <v>4615</v>
      </c>
      <c r="DP37" s="23"/>
      <c r="DQ37" s="23"/>
      <c r="DR37" s="23"/>
      <c r="DS37" s="23"/>
    </row>
    <row r="38" spans="1:123" s="8" customFormat="1" x14ac:dyDescent="0.35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O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4">
        <f t="shared" si="5"/>
        <v>34352</v>
      </c>
      <c r="DO38" s="64">
        <f t="shared" si="5"/>
        <v>44345</v>
      </c>
      <c r="DP38" s="15"/>
      <c r="DQ38" s="15"/>
      <c r="DR38" s="47"/>
      <c r="DS38" s="47"/>
    </row>
    <row r="39" spans="1:123" x14ac:dyDescent="0.35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6">
        <v>5685</v>
      </c>
      <c r="DO39" s="66">
        <v>6587</v>
      </c>
      <c r="DP39" s="23"/>
      <c r="DQ39" s="23"/>
      <c r="DR39" s="23"/>
      <c r="DS39" s="23"/>
    </row>
    <row r="40" spans="1:123" x14ac:dyDescent="0.35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6">
        <v>24852</v>
      </c>
      <c r="DO40" s="66">
        <v>30694</v>
      </c>
      <c r="DP40" s="23"/>
      <c r="DQ40" s="23"/>
      <c r="DR40" s="23"/>
      <c r="DS40" s="23"/>
    </row>
    <row r="41" spans="1:123" x14ac:dyDescent="0.35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6">
        <v>1559</v>
      </c>
      <c r="DO41" s="66">
        <v>1869</v>
      </c>
      <c r="DP41" s="23"/>
      <c r="DQ41" s="23"/>
      <c r="DR41" s="23"/>
      <c r="DS41" s="23"/>
    </row>
    <row r="42" spans="1:123" x14ac:dyDescent="0.35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6">
        <v>4589</v>
      </c>
      <c r="DO42" s="66">
        <v>5872</v>
      </c>
      <c r="DP42" s="23"/>
      <c r="DQ42" s="23"/>
      <c r="DR42" s="23"/>
      <c r="DS42" s="23"/>
    </row>
    <row r="43" spans="1:123" x14ac:dyDescent="0.35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6">
        <v>4491</v>
      </c>
      <c r="DO43" s="66">
        <v>5606</v>
      </c>
      <c r="DP43" s="23"/>
      <c r="DQ43" s="23"/>
      <c r="DR43" s="23"/>
      <c r="DS43" s="23"/>
    </row>
    <row r="44" spans="1:123" x14ac:dyDescent="0.35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6">
        <v>10966</v>
      </c>
      <c r="DO44" s="66">
        <v>13490</v>
      </c>
      <c r="DP44" s="23"/>
      <c r="DQ44" s="23"/>
      <c r="DR44" s="23"/>
      <c r="DS44" s="23"/>
    </row>
    <row r="45" spans="1:123" x14ac:dyDescent="0.35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6">
        <v>2195</v>
      </c>
      <c r="DO45" s="66">
        <v>2804</v>
      </c>
      <c r="DP45" s="23"/>
      <c r="DQ45" s="23"/>
      <c r="DR45" s="23"/>
      <c r="DS45" s="23"/>
    </row>
    <row r="46" spans="1:123" x14ac:dyDescent="0.35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6">
        <v>3908</v>
      </c>
      <c r="DO46" s="66">
        <v>4654</v>
      </c>
      <c r="DP46" s="23"/>
      <c r="DQ46" s="23"/>
      <c r="DR46" s="23"/>
      <c r="DS46" s="23"/>
    </row>
    <row r="47" spans="1:123" x14ac:dyDescent="0.35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6">
        <v>3130</v>
      </c>
      <c r="DO47" s="66">
        <v>3785</v>
      </c>
      <c r="DP47" s="23"/>
      <c r="DQ47" s="23"/>
      <c r="DR47" s="23"/>
      <c r="DS47" s="23"/>
    </row>
    <row r="48" spans="1:123" s="8" customFormat="1" x14ac:dyDescent="0.35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O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4">
        <f t="shared" si="7"/>
        <v>61375</v>
      </c>
      <c r="DO48" s="64">
        <f t="shared" si="7"/>
        <v>75361</v>
      </c>
      <c r="DP48" s="15"/>
      <c r="DQ48" s="15"/>
      <c r="DR48" s="47"/>
      <c r="DS48" s="47"/>
    </row>
    <row r="49" spans="1:123" x14ac:dyDescent="0.35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6">
        <v>379</v>
      </c>
      <c r="DO49" s="66">
        <v>475</v>
      </c>
      <c r="DP49" s="23"/>
      <c r="DQ49" s="23"/>
      <c r="DR49" s="23"/>
      <c r="DS49" s="23"/>
    </row>
    <row r="50" spans="1:123" x14ac:dyDescent="0.35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6">
        <v>1353</v>
      </c>
      <c r="DO50" s="66">
        <v>1698</v>
      </c>
      <c r="DP50" s="23"/>
      <c r="DQ50" s="23"/>
      <c r="DR50" s="23"/>
      <c r="DS50" s="23"/>
    </row>
    <row r="51" spans="1:123" x14ac:dyDescent="0.35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6">
        <v>1089</v>
      </c>
      <c r="DO51" s="66">
        <v>1398</v>
      </c>
      <c r="DP51" s="23"/>
      <c r="DQ51" s="23"/>
      <c r="DR51" s="23"/>
      <c r="DS51" s="23"/>
    </row>
    <row r="52" spans="1:123" x14ac:dyDescent="0.35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6">
        <v>792</v>
      </c>
      <c r="DO52" s="66">
        <v>1001</v>
      </c>
      <c r="DP52" s="23"/>
      <c r="DQ52" s="23"/>
      <c r="DR52" s="23"/>
      <c r="DS52" s="23"/>
    </row>
    <row r="53" spans="1:123" x14ac:dyDescent="0.35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6">
        <v>769</v>
      </c>
      <c r="DO53" s="66">
        <v>980</v>
      </c>
      <c r="DP53" s="23"/>
      <c r="DQ53" s="23"/>
      <c r="DR53" s="23"/>
      <c r="DS53" s="23"/>
    </row>
    <row r="54" spans="1:123" x14ac:dyDescent="0.35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6">
        <v>1440</v>
      </c>
      <c r="DO54" s="66">
        <v>1746</v>
      </c>
      <c r="DP54" s="23"/>
      <c r="DQ54" s="23"/>
      <c r="DR54" s="23"/>
      <c r="DS54" s="23"/>
    </row>
    <row r="55" spans="1:123" x14ac:dyDescent="0.35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6">
        <v>1153</v>
      </c>
      <c r="DO55" s="66">
        <v>1493</v>
      </c>
      <c r="DP55" s="23"/>
      <c r="DQ55" s="23"/>
      <c r="DR55" s="23"/>
      <c r="DS55" s="23"/>
    </row>
    <row r="56" spans="1:123" x14ac:dyDescent="0.35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6">
        <v>1637</v>
      </c>
      <c r="DO56" s="66">
        <v>2125</v>
      </c>
      <c r="DP56" s="23"/>
      <c r="DQ56" s="23"/>
      <c r="DR56" s="23"/>
      <c r="DS56" s="23"/>
    </row>
    <row r="57" spans="1:123" x14ac:dyDescent="0.35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6">
        <v>624</v>
      </c>
      <c r="DO57" s="66">
        <v>783</v>
      </c>
      <c r="DP57" s="23"/>
      <c r="DQ57" s="23"/>
      <c r="DR57" s="23"/>
      <c r="DS57" s="23"/>
    </row>
    <row r="58" spans="1:123" x14ac:dyDescent="0.35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6">
        <v>1812</v>
      </c>
      <c r="DO58" s="66">
        <v>2227</v>
      </c>
      <c r="DP58" s="23"/>
      <c r="DQ58" s="23"/>
      <c r="DR58" s="23"/>
      <c r="DS58" s="23"/>
    </row>
    <row r="59" spans="1:123" x14ac:dyDescent="0.35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6">
        <v>1165</v>
      </c>
      <c r="DO59" s="66">
        <v>1583</v>
      </c>
      <c r="DP59" s="23"/>
      <c r="DQ59" s="23"/>
      <c r="DR59" s="23"/>
      <c r="DS59" s="23"/>
    </row>
    <row r="60" spans="1:123" x14ac:dyDescent="0.35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6">
        <v>5243</v>
      </c>
      <c r="DO60" s="66">
        <v>6737</v>
      </c>
      <c r="DP60" s="23"/>
      <c r="DQ60" s="23"/>
      <c r="DR60" s="23"/>
      <c r="DS60" s="23"/>
    </row>
    <row r="61" spans="1:123" x14ac:dyDescent="0.35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6">
        <v>1092</v>
      </c>
      <c r="DO61" s="66">
        <v>1398</v>
      </c>
      <c r="DP61" s="23"/>
      <c r="DQ61" s="23"/>
      <c r="DR61" s="23"/>
      <c r="DS61" s="23"/>
    </row>
    <row r="62" spans="1:123" x14ac:dyDescent="0.35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6">
        <v>2887</v>
      </c>
      <c r="DO62" s="66">
        <v>3672</v>
      </c>
      <c r="DP62" s="23"/>
      <c r="DQ62" s="23"/>
      <c r="DR62" s="23"/>
      <c r="DS62" s="23"/>
    </row>
    <row r="63" spans="1:123" x14ac:dyDescent="0.35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6">
        <v>981</v>
      </c>
      <c r="DO63" s="66">
        <v>1219</v>
      </c>
      <c r="DP63" s="23"/>
      <c r="DQ63" s="23"/>
      <c r="DR63" s="23"/>
      <c r="DS63" s="23"/>
    </row>
    <row r="64" spans="1:123" x14ac:dyDescent="0.35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6">
        <v>437</v>
      </c>
      <c r="DO64" s="66">
        <v>571</v>
      </c>
      <c r="DP64" s="23"/>
      <c r="DQ64" s="23"/>
      <c r="DR64" s="23"/>
      <c r="DS64" s="23"/>
    </row>
    <row r="65" spans="1:123" x14ac:dyDescent="0.35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6">
        <v>782</v>
      </c>
      <c r="DO65" s="66">
        <v>1066</v>
      </c>
      <c r="DP65" s="23"/>
      <c r="DQ65" s="23"/>
      <c r="DR65" s="23"/>
      <c r="DS65" s="23"/>
    </row>
    <row r="66" spans="1:123" x14ac:dyDescent="0.35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6">
        <v>1186</v>
      </c>
      <c r="DO66" s="66">
        <v>1577</v>
      </c>
      <c r="DP66" s="23"/>
      <c r="DQ66" s="23"/>
      <c r="DR66" s="23"/>
      <c r="DS66" s="23"/>
    </row>
    <row r="67" spans="1:123" x14ac:dyDescent="0.35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6">
        <v>1594</v>
      </c>
      <c r="DO67" s="66">
        <v>1966</v>
      </c>
      <c r="DP67" s="23"/>
      <c r="DQ67" s="23"/>
      <c r="DR67" s="23"/>
      <c r="DS67" s="23"/>
    </row>
    <row r="68" spans="1:123" x14ac:dyDescent="0.35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6">
        <v>1910</v>
      </c>
      <c r="DO68" s="66">
        <v>2452</v>
      </c>
      <c r="DP68" s="23"/>
      <c r="DQ68" s="23"/>
      <c r="DR68" s="23"/>
      <c r="DS68" s="23"/>
    </row>
    <row r="69" spans="1:123" x14ac:dyDescent="0.35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6">
        <v>821</v>
      </c>
      <c r="DO69" s="66">
        <v>1032</v>
      </c>
      <c r="DP69" s="23"/>
      <c r="DQ69" s="23"/>
      <c r="DR69" s="23"/>
      <c r="DS69" s="23"/>
    </row>
    <row r="70" spans="1:123" x14ac:dyDescent="0.35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6">
        <v>438</v>
      </c>
      <c r="DO70" s="66">
        <v>556</v>
      </c>
      <c r="DP70" s="23"/>
      <c r="DQ70" s="23"/>
      <c r="DR70" s="23"/>
      <c r="DS70" s="23"/>
    </row>
    <row r="71" spans="1:123" x14ac:dyDescent="0.35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6">
        <v>2777</v>
      </c>
      <c r="DO71" s="66">
        <v>3561</v>
      </c>
      <c r="DP71" s="23"/>
      <c r="DQ71" s="23"/>
      <c r="DR71" s="23"/>
      <c r="DS71" s="23"/>
    </row>
    <row r="72" spans="1:123" x14ac:dyDescent="0.35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6">
        <v>1797</v>
      </c>
      <c r="DO72" s="66">
        <v>2709</v>
      </c>
      <c r="DP72" s="23"/>
      <c r="DQ72" s="23"/>
      <c r="DR72" s="23"/>
      <c r="DS72" s="23"/>
    </row>
    <row r="73" spans="1:123" x14ac:dyDescent="0.35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6">
        <v>946</v>
      </c>
      <c r="DO73" s="66">
        <v>1201</v>
      </c>
      <c r="DP73" s="23"/>
      <c r="DQ73" s="23"/>
      <c r="DR73" s="23"/>
      <c r="DS73" s="23"/>
    </row>
    <row r="74" spans="1:123" x14ac:dyDescent="0.35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6">
        <v>1655</v>
      </c>
      <c r="DO74" s="66">
        <v>2010</v>
      </c>
      <c r="DP74" s="23"/>
      <c r="DQ74" s="23"/>
      <c r="DR74" s="23"/>
      <c r="DS74" s="23"/>
    </row>
    <row r="75" spans="1:123" x14ac:dyDescent="0.35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6">
        <v>291</v>
      </c>
      <c r="DO75" s="66">
        <v>465</v>
      </c>
      <c r="DP75" s="23"/>
      <c r="DQ75" s="23"/>
      <c r="DR75" s="23"/>
      <c r="DS75" s="23"/>
    </row>
    <row r="76" spans="1:123" x14ac:dyDescent="0.35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6">
        <v>1439</v>
      </c>
      <c r="DO76" s="66">
        <v>1805</v>
      </c>
      <c r="DP76" s="23"/>
      <c r="DQ76" s="23"/>
      <c r="DR76" s="23"/>
      <c r="DS76" s="23"/>
    </row>
    <row r="77" spans="1:123" x14ac:dyDescent="0.35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6">
        <v>628</v>
      </c>
      <c r="DO77" s="66">
        <v>726</v>
      </c>
      <c r="DP77" s="23"/>
      <c r="DQ77" s="23"/>
      <c r="DR77" s="23"/>
      <c r="DS77" s="23"/>
    </row>
    <row r="78" spans="1:123" x14ac:dyDescent="0.35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6">
        <v>1069</v>
      </c>
      <c r="DO78" s="66">
        <v>1359</v>
      </c>
      <c r="DP78" s="23"/>
      <c r="DQ78" s="23"/>
      <c r="DR78" s="23"/>
      <c r="DS78" s="23"/>
    </row>
    <row r="79" spans="1:123" x14ac:dyDescent="0.35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6">
        <v>2079</v>
      </c>
      <c r="DO79" s="66">
        <v>2520</v>
      </c>
      <c r="DP79" s="23"/>
      <c r="DQ79" s="23"/>
      <c r="DR79" s="23"/>
      <c r="DS79" s="23"/>
    </row>
    <row r="80" spans="1:123" s="8" customFormat="1" x14ac:dyDescent="0.35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4">
        <f t="shared" si="9"/>
        <v>42265</v>
      </c>
      <c r="DO80" s="64">
        <f t="shared" si="9"/>
        <v>54111</v>
      </c>
      <c r="DP80" s="15"/>
      <c r="DQ80" s="15"/>
      <c r="DR80" s="47"/>
      <c r="DS80" s="47"/>
    </row>
    <row r="81" spans="1:123" x14ac:dyDescent="0.35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6">
        <v>354</v>
      </c>
      <c r="DO81" s="66">
        <v>478</v>
      </c>
      <c r="DP81" s="23"/>
      <c r="DQ81" s="23"/>
      <c r="DR81" s="23"/>
      <c r="DS81" s="23"/>
    </row>
    <row r="82" spans="1:123" x14ac:dyDescent="0.35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6">
        <v>387</v>
      </c>
      <c r="DO82" s="66">
        <v>475</v>
      </c>
      <c r="DP82" s="23"/>
      <c r="DQ82" s="23"/>
      <c r="DR82" s="23"/>
      <c r="DS82" s="23"/>
    </row>
    <row r="83" spans="1:123" x14ac:dyDescent="0.35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6">
        <v>1721</v>
      </c>
      <c r="DO83" s="66">
        <v>2127</v>
      </c>
      <c r="DP83" s="23"/>
      <c r="DQ83" s="23"/>
      <c r="DR83" s="23"/>
      <c r="DS83" s="23"/>
    </row>
    <row r="84" spans="1:123" x14ac:dyDescent="0.35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6">
        <v>1920</v>
      </c>
      <c r="DO84" s="66">
        <v>2384</v>
      </c>
      <c r="DP84" s="23"/>
      <c r="DQ84" s="23"/>
      <c r="DR84" s="23"/>
      <c r="DS84" s="23"/>
    </row>
    <row r="85" spans="1:123" x14ac:dyDescent="0.35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6">
        <v>1283</v>
      </c>
      <c r="DO85" s="66">
        <v>1740</v>
      </c>
      <c r="DP85" s="23"/>
      <c r="DQ85" s="23"/>
      <c r="DR85" s="23"/>
      <c r="DS85" s="23"/>
    </row>
    <row r="86" spans="1:123" x14ac:dyDescent="0.35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6">
        <v>609</v>
      </c>
      <c r="DO86" s="66">
        <v>874</v>
      </c>
      <c r="DP86" s="23"/>
      <c r="DQ86" s="23"/>
      <c r="DR86" s="23"/>
      <c r="DS86" s="23"/>
    </row>
    <row r="87" spans="1:123" x14ac:dyDescent="0.35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6">
        <v>1822</v>
      </c>
      <c r="DO87" s="66">
        <v>2606</v>
      </c>
      <c r="DP87" s="23"/>
      <c r="DQ87" s="23"/>
      <c r="DR87" s="23"/>
      <c r="DS87" s="23"/>
    </row>
    <row r="88" spans="1:123" x14ac:dyDescent="0.35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6">
        <v>478</v>
      </c>
      <c r="DO88" s="66">
        <v>628</v>
      </c>
      <c r="DP88" s="23"/>
      <c r="DQ88" s="23"/>
      <c r="DR88" s="23"/>
      <c r="DS88" s="23"/>
    </row>
    <row r="89" spans="1:123" x14ac:dyDescent="0.35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6">
        <v>71</v>
      </c>
      <c r="DO89" s="66">
        <v>104</v>
      </c>
      <c r="DP89" s="23"/>
      <c r="DQ89" s="23"/>
      <c r="DR89" s="23"/>
      <c r="DS89" s="23"/>
    </row>
    <row r="90" spans="1:123" x14ac:dyDescent="0.35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6">
        <v>287</v>
      </c>
      <c r="DO90" s="66">
        <v>346</v>
      </c>
      <c r="DP90" s="23"/>
      <c r="DQ90" s="23"/>
      <c r="DR90" s="23"/>
      <c r="DS90" s="23"/>
    </row>
    <row r="91" spans="1:123" x14ac:dyDescent="0.35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6">
        <v>456</v>
      </c>
      <c r="DO91" s="66">
        <v>589</v>
      </c>
      <c r="DP91" s="23"/>
      <c r="DQ91" s="23"/>
      <c r="DR91" s="23"/>
      <c r="DS91" s="23"/>
    </row>
    <row r="92" spans="1:123" x14ac:dyDescent="0.35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6">
        <v>3132</v>
      </c>
      <c r="DO92" s="66">
        <v>3974</v>
      </c>
      <c r="DP92" s="23"/>
      <c r="DQ92" s="23"/>
      <c r="DR92" s="23"/>
      <c r="DS92" s="23"/>
    </row>
    <row r="93" spans="1:123" x14ac:dyDescent="0.35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6">
        <v>965</v>
      </c>
      <c r="DO93" s="66">
        <v>1514</v>
      </c>
      <c r="DP93" s="23"/>
      <c r="DQ93" s="23"/>
      <c r="DR93" s="23"/>
      <c r="DS93" s="23"/>
    </row>
    <row r="94" spans="1:123" x14ac:dyDescent="0.35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6">
        <v>220</v>
      </c>
      <c r="DO94" s="66">
        <v>275</v>
      </c>
      <c r="DP94" s="23"/>
      <c r="DQ94" s="23"/>
      <c r="DR94" s="23"/>
      <c r="DS94" s="23"/>
    </row>
    <row r="95" spans="1:123" x14ac:dyDescent="0.35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6">
        <v>382</v>
      </c>
      <c r="DO95" s="66">
        <v>465</v>
      </c>
      <c r="DP95" s="23"/>
      <c r="DQ95" s="23"/>
      <c r="DR95" s="23"/>
      <c r="DS95" s="23"/>
    </row>
    <row r="96" spans="1:123" s="8" customFormat="1" x14ac:dyDescent="0.35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4">
        <f t="shared" si="11"/>
        <v>14087</v>
      </c>
      <c r="DO96" s="64">
        <f t="shared" si="11"/>
        <v>18579</v>
      </c>
      <c r="DP96" s="15"/>
      <c r="DQ96" s="15"/>
      <c r="DR96" s="47"/>
      <c r="DS96" s="47"/>
    </row>
    <row r="97" spans="1:123" x14ac:dyDescent="0.35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6">
        <v>1644</v>
      </c>
      <c r="DO97" s="66">
        <v>22699</v>
      </c>
      <c r="DP97" s="23"/>
      <c r="DQ97" s="23"/>
      <c r="DR97" s="23"/>
      <c r="DS97" s="23"/>
    </row>
    <row r="98" spans="1:123" s="8" customFormat="1" x14ac:dyDescent="0.35">
      <c r="A98" s="48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5">
        <f t="shared" si="14"/>
        <v>570300</v>
      </c>
      <c r="DO98" s="65">
        <f>SUM(DO15+DO31+DO38+DO48+DO80+DO96+DO97)</f>
        <v>759021</v>
      </c>
      <c r="DP98" s="21"/>
      <c r="DQ98" s="21"/>
      <c r="DR98" s="47"/>
      <c r="DS98" s="47"/>
    </row>
  </sheetData>
  <mergeCells count="122">
    <mergeCell ref="AP5:AQ5"/>
    <mergeCell ref="AR5:AS5"/>
    <mergeCell ref="AT5:AU5"/>
    <mergeCell ref="DJ4:DK4"/>
    <mergeCell ref="DJ5:DK5"/>
    <mergeCell ref="DL5:DM5"/>
    <mergeCell ref="DL4:DM4"/>
    <mergeCell ref="B4:C4"/>
    <mergeCell ref="D4:E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BV4:BW4"/>
    <mergeCell ref="BX4:BY4"/>
    <mergeCell ref="BZ4:CA4"/>
    <mergeCell ref="CB4:CC4"/>
    <mergeCell ref="CD4:CE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F4:BG4"/>
    <mergeCell ref="BH4:BI4"/>
    <mergeCell ref="BD4:BE4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DS100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H6" sqref="BH6"/>
    </sheetView>
  </sheetViews>
  <sheetFormatPr defaultColWidth="9.1796875" defaultRowHeight="14.5" x14ac:dyDescent="0.35"/>
  <cols>
    <col min="1" max="1" width="18.54296875" style="50" customWidth="1"/>
    <col min="2" max="105" width="9.1796875" style="50"/>
    <col min="106" max="109" width="9.1796875" style="51"/>
    <col min="110" max="16384" width="9.1796875" style="50"/>
  </cols>
  <sheetData>
    <row r="1" spans="1:123" ht="15.5" x14ac:dyDescent="0.35">
      <c r="A1" s="49" t="s">
        <v>127</v>
      </c>
    </row>
    <row r="2" spans="1:123" ht="15.5" x14ac:dyDescent="0.35">
      <c r="A2" s="49" t="s">
        <v>128</v>
      </c>
    </row>
    <row r="3" spans="1:123" ht="15.5" x14ac:dyDescent="0.35">
      <c r="A3" s="49" t="s">
        <v>129</v>
      </c>
    </row>
    <row r="4" spans="1:123" x14ac:dyDescent="0.35">
      <c r="DP4" s="50" t="e">
        <f>DN7/DQ7</f>
        <v>#DIV/0!</v>
      </c>
    </row>
    <row r="6" spans="1:123" s="57" customFormat="1" x14ac:dyDescent="0.35">
      <c r="A6" s="52" t="s">
        <v>0</v>
      </c>
      <c r="B6" s="53">
        <v>42370</v>
      </c>
      <c r="C6" s="53">
        <v>42401</v>
      </c>
      <c r="D6" s="53">
        <v>42430</v>
      </c>
      <c r="E6" s="53">
        <v>42461</v>
      </c>
      <c r="F6" s="53">
        <v>42491</v>
      </c>
      <c r="G6" s="53">
        <v>42522</v>
      </c>
      <c r="H6" s="53">
        <v>42552</v>
      </c>
      <c r="I6" s="53">
        <v>42583</v>
      </c>
      <c r="J6" s="53">
        <v>42614</v>
      </c>
      <c r="K6" s="53">
        <v>42644</v>
      </c>
      <c r="L6" s="53">
        <v>42675</v>
      </c>
      <c r="M6" s="53">
        <v>42705</v>
      </c>
      <c r="N6" s="53">
        <v>42736</v>
      </c>
      <c r="O6" s="53">
        <v>42767</v>
      </c>
      <c r="P6" s="53">
        <v>42795</v>
      </c>
      <c r="Q6" s="53">
        <v>42826</v>
      </c>
      <c r="R6" s="53">
        <v>42856</v>
      </c>
      <c r="S6" s="53">
        <v>42887</v>
      </c>
      <c r="T6" s="53">
        <v>42917</v>
      </c>
      <c r="U6" s="53">
        <v>42948</v>
      </c>
      <c r="V6" s="53">
        <v>42979</v>
      </c>
      <c r="W6" s="53">
        <v>43009</v>
      </c>
      <c r="X6" s="53">
        <v>43040</v>
      </c>
      <c r="Y6" s="53">
        <v>43070</v>
      </c>
      <c r="Z6" s="53">
        <v>43101</v>
      </c>
      <c r="AA6" s="53">
        <v>43132</v>
      </c>
      <c r="AB6" s="53">
        <v>43160</v>
      </c>
      <c r="AC6" s="53">
        <v>43191</v>
      </c>
      <c r="AD6" s="53">
        <v>43221</v>
      </c>
      <c r="AE6" s="53">
        <v>43252</v>
      </c>
      <c r="AF6" s="53">
        <v>43282</v>
      </c>
      <c r="AG6" s="53">
        <v>43313</v>
      </c>
      <c r="AH6" s="53">
        <v>43344</v>
      </c>
      <c r="AI6" s="53">
        <v>43374</v>
      </c>
      <c r="AJ6" s="53">
        <v>43405</v>
      </c>
      <c r="AK6" s="53">
        <v>43435</v>
      </c>
      <c r="AL6" s="53">
        <v>43466</v>
      </c>
      <c r="AM6" s="53">
        <v>43497</v>
      </c>
      <c r="AN6" s="53">
        <v>43525</v>
      </c>
      <c r="AO6" s="53">
        <v>43556</v>
      </c>
      <c r="AP6" s="53">
        <v>43586</v>
      </c>
      <c r="AQ6" s="53">
        <v>43617</v>
      </c>
      <c r="AR6" s="53">
        <v>43647</v>
      </c>
      <c r="AS6" s="53">
        <v>43678</v>
      </c>
      <c r="AT6" s="53">
        <v>43709</v>
      </c>
      <c r="AU6" s="53">
        <v>43739</v>
      </c>
      <c r="AV6" s="53">
        <v>43770</v>
      </c>
      <c r="AW6" s="53">
        <v>43800</v>
      </c>
      <c r="AX6" s="53">
        <v>43831</v>
      </c>
      <c r="AY6" s="53">
        <v>43862</v>
      </c>
      <c r="AZ6" s="53">
        <v>43891</v>
      </c>
      <c r="BA6" s="53">
        <v>43922</v>
      </c>
      <c r="BB6" s="53">
        <v>43952</v>
      </c>
      <c r="BC6" s="53">
        <v>43983</v>
      </c>
      <c r="BD6" s="53">
        <v>44013</v>
      </c>
      <c r="BE6" s="53">
        <v>44044</v>
      </c>
      <c r="BF6" s="53">
        <v>44075</v>
      </c>
      <c r="BG6" s="53">
        <v>44105</v>
      </c>
      <c r="BH6" s="53">
        <v>44136</v>
      </c>
      <c r="BI6" s="54"/>
      <c r="BJ6" s="53"/>
      <c r="BK6" s="54"/>
      <c r="BL6" s="53"/>
      <c r="BM6" s="54"/>
      <c r="BN6" s="53"/>
      <c r="BO6" s="54"/>
      <c r="BP6" s="53"/>
      <c r="BQ6" s="54"/>
      <c r="BR6" s="53"/>
      <c r="BS6" s="54"/>
      <c r="BT6" s="53"/>
      <c r="BU6" s="54"/>
      <c r="BV6" s="53"/>
      <c r="BW6" s="54"/>
      <c r="BX6" s="53"/>
      <c r="BY6" s="54"/>
      <c r="BZ6" s="53"/>
      <c r="CA6" s="54"/>
      <c r="CB6" s="53"/>
      <c r="CC6" s="54"/>
      <c r="CD6" s="53"/>
      <c r="CE6" s="54"/>
      <c r="CF6" s="53"/>
      <c r="CG6" s="54"/>
      <c r="CH6" s="53"/>
      <c r="CI6" s="54"/>
      <c r="CJ6" s="53"/>
      <c r="CK6" s="54"/>
      <c r="CL6" s="53"/>
      <c r="CM6" s="54"/>
      <c r="CN6" s="53"/>
      <c r="CO6" s="54"/>
      <c r="CP6" s="53"/>
      <c r="CQ6" s="54"/>
      <c r="CR6" s="53"/>
      <c r="CS6" s="54"/>
      <c r="CT6" s="53"/>
      <c r="CU6" s="54"/>
      <c r="CV6" s="53"/>
      <c r="CW6" s="54"/>
      <c r="CX6" s="53"/>
      <c r="CY6" s="54"/>
      <c r="CZ6" s="53"/>
      <c r="DA6" s="54"/>
      <c r="DB6" s="55"/>
      <c r="DC6" s="56"/>
      <c r="DD6" s="55"/>
      <c r="DE6" s="56"/>
      <c r="DF6" s="55"/>
      <c r="DG6" s="56"/>
      <c r="DH6" s="55"/>
      <c r="DI6" s="56"/>
      <c r="DJ6" s="55"/>
      <c r="DK6" s="56"/>
      <c r="DL6" s="55"/>
      <c r="DM6" s="56"/>
      <c r="DN6" s="55"/>
      <c r="DO6" s="56"/>
      <c r="DP6" s="55"/>
      <c r="DQ6" s="56"/>
      <c r="DR6" s="55"/>
      <c r="DS6" s="56"/>
    </row>
    <row r="7" spans="1:123" s="34" customFormat="1" x14ac:dyDescent="0.35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5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5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58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8"/>
      <c r="CP9" s="36"/>
      <c r="CQ9" s="36"/>
      <c r="CR9" s="36"/>
      <c r="CS9" s="59"/>
      <c r="CT9" s="58"/>
      <c r="CU9" s="36"/>
      <c r="CV9" s="36"/>
      <c r="CW9" s="36"/>
      <c r="CX9" s="36"/>
      <c r="CZ9" s="36"/>
      <c r="DA9" s="58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5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5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5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5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5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5" x14ac:dyDescent="0.35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5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5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5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5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5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5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5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5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5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5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5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5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5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5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5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5" x14ac:dyDescent="0.35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5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5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5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5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5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5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5" x14ac:dyDescent="0.35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5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5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5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5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5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5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5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5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5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5" x14ac:dyDescent="0.35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5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5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5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5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5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5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5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5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5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5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5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5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5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5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5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5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5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5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5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5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5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5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5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5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5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5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5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5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5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5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5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5" x14ac:dyDescent="0.35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5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5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5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5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5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5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5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5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5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5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5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5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5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5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5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5" x14ac:dyDescent="0.35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5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5" x14ac:dyDescent="0.35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</row>
    <row r="99" spans="1:123" x14ac:dyDescent="0.35">
      <c r="DA99" s="51"/>
      <c r="DE99" s="50"/>
    </row>
    <row r="100" spans="1:123" x14ac:dyDescent="0.35">
      <c r="DE100" s="60"/>
      <c r="DG100" s="61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DS100"/>
  <sheetViews>
    <sheetView workbookViewId="0">
      <pane xSplit="1" ySplit="6" topLeftCell="DA7" activePane="bottomRight" state="frozen"/>
      <selection pane="topRight" activeCell="B1" sqref="B1"/>
      <selection pane="bottomLeft" activeCell="A7" sqref="A7"/>
      <selection pane="bottomRight" activeCell="DO15" sqref="DO15"/>
    </sheetView>
  </sheetViews>
  <sheetFormatPr defaultRowHeight="14.5" x14ac:dyDescent="0.35"/>
  <cols>
    <col min="1" max="1" width="18.54296875" customWidth="1"/>
    <col min="106" max="109" width="9.1796875" style="24"/>
  </cols>
  <sheetData>
    <row r="4" spans="1:123" s="8" customFormat="1" x14ac:dyDescent="0.35">
      <c r="B4" s="77">
        <v>42370</v>
      </c>
      <c r="C4" s="78"/>
      <c r="D4" s="77">
        <v>42401</v>
      </c>
      <c r="E4" s="78"/>
      <c r="F4" s="77">
        <v>42430</v>
      </c>
      <c r="G4" s="78"/>
      <c r="H4" s="77">
        <v>42461</v>
      </c>
      <c r="I4" s="78"/>
      <c r="J4" s="77">
        <v>42491</v>
      </c>
      <c r="K4" s="78"/>
      <c r="L4" s="77">
        <v>42522</v>
      </c>
      <c r="M4" s="78"/>
      <c r="N4" s="77">
        <v>42552</v>
      </c>
      <c r="O4" s="78"/>
      <c r="P4" s="77">
        <v>42583</v>
      </c>
      <c r="Q4" s="78"/>
      <c r="R4" s="77">
        <v>42614</v>
      </c>
      <c r="S4" s="78"/>
      <c r="T4" s="77">
        <v>42644</v>
      </c>
      <c r="U4" s="78"/>
      <c r="V4" s="77">
        <v>42675</v>
      </c>
      <c r="W4" s="78"/>
      <c r="X4" s="77">
        <v>42705</v>
      </c>
      <c r="Y4" s="78"/>
      <c r="Z4" s="77">
        <v>42736</v>
      </c>
      <c r="AA4" s="78"/>
      <c r="AB4" s="77">
        <v>42767</v>
      </c>
      <c r="AC4" s="78"/>
      <c r="AD4" s="77">
        <v>42795</v>
      </c>
      <c r="AE4" s="78"/>
      <c r="AF4" s="77">
        <v>42826</v>
      </c>
      <c r="AG4" s="78"/>
      <c r="AH4" s="77">
        <v>42856</v>
      </c>
      <c r="AI4" s="78"/>
      <c r="AJ4" s="77">
        <v>42887</v>
      </c>
      <c r="AK4" s="78"/>
      <c r="AL4" s="77">
        <v>42917</v>
      </c>
      <c r="AM4" s="78"/>
      <c r="AN4" s="77">
        <v>42948</v>
      </c>
      <c r="AO4" s="78"/>
      <c r="AP4" s="77">
        <v>42979</v>
      </c>
      <c r="AQ4" s="78"/>
      <c r="AR4" s="77">
        <v>43009</v>
      </c>
      <c r="AS4" s="78"/>
      <c r="AT4" s="77">
        <v>43040</v>
      </c>
      <c r="AU4" s="78"/>
      <c r="AV4" s="77">
        <v>43070</v>
      </c>
      <c r="AW4" s="78"/>
      <c r="AX4" s="77">
        <v>43101</v>
      </c>
      <c r="AY4" s="78"/>
      <c r="AZ4" s="77">
        <v>43132</v>
      </c>
      <c r="BA4" s="78"/>
      <c r="BB4" s="77">
        <v>43160</v>
      </c>
      <c r="BC4" s="78"/>
      <c r="BD4" s="77">
        <v>43191</v>
      </c>
      <c r="BE4" s="78"/>
      <c r="BF4" s="77">
        <v>43221</v>
      </c>
      <c r="BG4" s="78"/>
      <c r="BH4" s="77">
        <v>43252</v>
      </c>
      <c r="BI4" s="78"/>
      <c r="BJ4" s="77">
        <v>43282</v>
      </c>
      <c r="BK4" s="78"/>
      <c r="BL4" s="77">
        <v>43313</v>
      </c>
      <c r="BM4" s="78"/>
      <c r="BN4" s="77">
        <v>43344</v>
      </c>
      <c r="BO4" s="78"/>
      <c r="BP4" s="77">
        <v>43374</v>
      </c>
      <c r="BQ4" s="78"/>
      <c r="BR4" s="77">
        <v>43405</v>
      </c>
      <c r="BS4" s="78"/>
      <c r="BT4" s="77">
        <v>43435</v>
      </c>
      <c r="BU4" s="78"/>
      <c r="BV4" s="77">
        <v>43466</v>
      </c>
      <c r="BW4" s="78"/>
      <c r="BX4" s="77">
        <v>43497</v>
      </c>
      <c r="BY4" s="78"/>
      <c r="BZ4" s="77">
        <v>43525</v>
      </c>
      <c r="CA4" s="78"/>
      <c r="CB4" s="77">
        <v>43556</v>
      </c>
      <c r="CC4" s="78"/>
      <c r="CD4" s="77">
        <v>43586</v>
      </c>
      <c r="CE4" s="78"/>
      <c r="CF4" s="77">
        <v>43617</v>
      </c>
      <c r="CG4" s="78"/>
      <c r="CH4" s="77">
        <v>43647</v>
      </c>
      <c r="CI4" s="78"/>
      <c r="CJ4" s="77">
        <v>43678</v>
      </c>
      <c r="CK4" s="78"/>
      <c r="CL4" s="77">
        <v>43709</v>
      </c>
      <c r="CM4" s="78"/>
      <c r="CN4" s="77">
        <v>43739</v>
      </c>
      <c r="CO4" s="78"/>
      <c r="CP4" s="77">
        <v>43770</v>
      </c>
      <c r="CQ4" s="78"/>
      <c r="CR4" s="77">
        <v>43800</v>
      </c>
      <c r="CS4" s="78"/>
      <c r="CT4" s="77">
        <v>43831</v>
      </c>
      <c r="CU4" s="78"/>
      <c r="CV4" s="77">
        <v>43862</v>
      </c>
      <c r="CW4" s="78"/>
      <c r="CX4" s="77">
        <v>43891</v>
      </c>
      <c r="CY4" s="78"/>
      <c r="CZ4" s="77">
        <v>43922</v>
      </c>
      <c r="DA4" s="78"/>
      <c r="DB4" s="77">
        <v>43952</v>
      </c>
      <c r="DC4" s="78"/>
      <c r="DD4" s="77">
        <v>43983</v>
      </c>
      <c r="DE4" s="78"/>
      <c r="DF4" s="77">
        <v>44013</v>
      </c>
      <c r="DG4" s="78"/>
      <c r="DH4" s="77">
        <v>44044</v>
      </c>
      <c r="DI4" s="78"/>
      <c r="DJ4" s="77">
        <v>44075</v>
      </c>
      <c r="DK4" s="78"/>
      <c r="DL4" s="77">
        <v>44105</v>
      </c>
      <c r="DM4" s="78"/>
      <c r="DN4" s="77">
        <v>44136</v>
      </c>
      <c r="DO4" s="78"/>
      <c r="DP4" s="88"/>
      <c r="DQ4" s="89"/>
      <c r="DR4" s="88"/>
      <c r="DS4" s="89"/>
    </row>
    <row r="5" spans="1:123" x14ac:dyDescent="0.35">
      <c r="B5" s="82" t="s">
        <v>95</v>
      </c>
      <c r="C5" s="82"/>
      <c r="D5" s="82" t="s">
        <v>95</v>
      </c>
      <c r="E5" s="82"/>
      <c r="F5" s="82" t="s">
        <v>95</v>
      </c>
      <c r="G5" s="82"/>
      <c r="H5" s="82" t="s">
        <v>95</v>
      </c>
      <c r="I5" s="82"/>
      <c r="J5" s="82" t="s">
        <v>95</v>
      </c>
      <c r="K5" s="82"/>
      <c r="L5" s="82" t="s">
        <v>95</v>
      </c>
      <c r="M5" s="82"/>
      <c r="N5" s="82" t="s">
        <v>95</v>
      </c>
      <c r="O5" s="82"/>
      <c r="P5" s="82" t="s">
        <v>95</v>
      </c>
      <c r="Q5" s="82"/>
      <c r="R5" s="82" t="s">
        <v>95</v>
      </c>
      <c r="S5" s="82"/>
      <c r="T5" s="82" t="s">
        <v>95</v>
      </c>
      <c r="U5" s="82"/>
      <c r="V5" s="82" t="s">
        <v>95</v>
      </c>
      <c r="W5" s="82"/>
      <c r="X5" s="82" t="s">
        <v>95</v>
      </c>
      <c r="Y5" s="82"/>
      <c r="Z5" s="82" t="s">
        <v>95</v>
      </c>
      <c r="AA5" s="82"/>
      <c r="AB5" s="82" t="s">
        <v>95</v>
      </c>
      <c r="AC5" s="82"/>
      <c r="AD5" s="82" t="s">
        <v>95</v>
      </c>
      <c r="AE5" s="82"/>
      <c r="AF5" s="82" t="s">
        <v>96</v>
      </c>
      <c r="AG5" s="82"/>
      <c r="AH5" s="82" t="s">
        <v>97</v>
      </c>
      <c r="AI5" s="82"/>
      <c r="AJ5" s="82" t="s">
        <v>97</v>
      </c>
      <c r="AK5" s="82"/>
      <c r="AL5" s="82" t="s">
        <v>97</v>
      </c>
      <c r="AM5" s="82"/>
      <c r="AN5" s="82" t="s">
        <v>97</v>
      </c>
      <c r="AO5" s="82"/>
      <c r="AP5" s="82" t="s">
        <v>97</v>
      </c>
      <c r="AQ5" s="82"/>
      <c r="AR5" s="82" t="s">
        <v>97</v>
      </c>
      <c r="AS5" s="82"/>
      <c r="AT5" s="82" t="s">
        <v>97</v>
      </c>
      <c r="AU5" s="82"/>
      <c r="AV5" s="82" t="s">
        <v>95</v>
      </c>
      <c r="AW5" s="82"/>
      <c r="AX5" s="82" t="s">
        <v>95</v>
      </c>
      <c r="AY5" s="82"/>
      <c r="AZ5" s="82" t="s">
        <v>95</v>
      </c>
      <c r="BA5" s="82"/>
      <c r="BB5" s="82" t="s">
        <v>95</v>
      </c>
      <c r="BC5" s="82"/>
      <c r="BD5" s="82" t="s">
        <v>95</v>
      </c>
      <c r="BE5" s="82"/>
      <c r="BF5" s="82" t="s">
        <v>95</v>
      </c>
      <c r="BG5" s="82"/>
      <c r="BH5" s="82" t="s">
        <v>95</v>
      </c>
      <c r="BI5" s="82"/>
      <c r="BJ5" s="82" t="s">
        <v>95</v>
      </c>
      <c r="BK5" s="82"/>
      <c r="BL5" s="82" t="s">
        <v>95</v>
      </c>
      <c r="BM5" s="82"/>
      <c r="BN5" s="82" t="s">
        <v>95</v>
      </c>
      <c r="BO5" s="82"/>
      <c r="BP5" s="82" t="s">
        <v>95</v>
      </c>
      <c r="BQ5" s="82"/>
      <c r="BR5" s="82" t="s">
        <v>95</v>
      </c>
      <c r="BS5" s="82"/>
      <c r="BT5" s="82" t="s">
        <v>95</v>
      </c>
      <c r="BU5" s="82"/>
      <c r="BV5" s="82" t="s">
        <v>95</v>
      </c>
      <c r="BW5" s="82"/>
      <c r="BX5" s="82" t="s">
        <v>95</v>
      </c>
      <c r="BY5" s="82"/>
      <c r="BZ5" s="82" t="s">
        <v>95</v>
      </c>
      <c r="CA5" s="82"/>
      <c r="CB5" s="82" t="s">
        <v>95</v>
      </c>
      <c r="CC5" s="82"/>
      <c r="CD5" s="82" t="s">
        <v>95</v>
      </c>
      <c r="CE5" s="82"/>
      <c r="CF5" s="82" t="s">
        <v>95</v>
      </c>
      <c r="CG5" s="82"/>
      <c r="CH5" s="82" t="s">
        <v>95</v>
      </c>
      <c r="CI5" s="82"/>
      <c r="CJ5" s="82" t="s">
        <v>95</v>
      </c>
      <c r="CK5" s="82"/>
      <c r="CL5" s="82" t="s">
        <v>95</v>
      </c>
      <c r="CM5" s="82"/>
      <c r="CN5" s="82" t="s">
        <v>95</v>
      </c>
      <c r="CO5" s="82"/>
      <c r="CP5" s="82" t="s">
        <v>95</v>
      </c>
      <c r="CQ5" s="82"/>
      <c r="CR5" s="82" t="s">
        <v>95</v>
      </c>
      <c r="CS5" s="82"/>
      <c r="CT5" s="83" t="s">
        <v>95</v>
      </c>
      <c r="CU5" s="76"/>
      <c r="CV5" s="75" t="s">
        <v>95</v>
      </c>
      <c r="CW5" s="76"/>
      <c r="CX5" s="75" t="s">
        <v>95</v>
      </c>
      <c r="CY5" s="76"/>
      <c r="CZ5" s="75" t="s">
        <v>95</v>
      </c>
      <c r="DA5" s="76"/>
      <c r="DB5" s="75" t="s">
        <v>95</v>
      </c>
      <c r="DC5" s="76"/>
      <c r="DD5" s="75" t="s">
        <v>95</v>
      </c>
      <c r="DE5" s="76"/>
      <c r="DF5" s="75" t="s">
        <v>95</v>
      </c>
      <c r="DG5" s="76"/>
      <c r="DH5" s="75" t="s">
        <v>95</v>
      </c>
      <c r="DI5" s="76"/>
      <c r="DJ5" s="75" t="s">
        <v>95</v>
      </c>
      <c r="DK5" s="76"/>
      <c r="DL5" s="75" t="s">
        <v>95</v>
      </c>
      <c r="DM5" s="76"/>
      <c r="DN5" s="75" t="s">
        <v>95</v>
      </c>
      <c r="DO5" s="76"/>
      <c r="DP5" s="90"/>
      <c r="DQ5" s="90"/>
      <c r="DR5" s="90"/>
      <c r="DS5" s="90"/>
    </row>
    <row r="6" spans="1:123" s="7" customFormat="1" x14ac:dyDescent="0.35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23"/>
      <c r="DQ6" s="23"/>
      <c r="DR6" s="26"/>
      <c r="DS6" s="26"/>
    </row>
    <row r="7" spans="1:123" s="7" customFormat="1" x14ac:dyDescent="0.35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9">
        <v>4936</v>
      </c>
      <c r="DO7" s="69">
        <v>11906</v>
      </c>
      <c r="DP7" s="23"/>
      <c r="DQ7" s="23"/>
      <c r="DR7" s="23"/>
      <c r="DS7" s="23"/>
    </row>
    <row r="8" spans="1:123" s="7" customFormat="1" x14ac:dyDescent="0.35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9">
        <v>23614</v>
      </c>
      <c r="DO8" s="69">
        <v>59526</v>
      </c>
      <c r="DP8" s="23"/>
      <c r="DQ8" s="23"/>
      <c r="DR8" s="23"/>
      <c r="DS8" s="23"/>
    </row>
    <row r="9" spans="1:123" s="7" customFormat="1" x14ac:dyDescent="0.35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9">
        <v>3290</v>
      </c>
      <c r="DO9" s="69">
        <v>10794</v>
      </c>
      <c r="DP9" s="23"/>
      <c r="DQ9" s="23"/>
      <c r="DR9" s="23"/>
      <c r="DS9" s="23"/>
    </row>
    <row r="10" spans="1:123" s="7" customFormat="1" x14ac:dyDescent="0.35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9">
        <v>39110</v>
      </c>
      <c r="DO10" s="69">
        <v>94733</v>
      </c>
      <c r="DP10" s="23"/>
      <c r="DQ10" s="23"/>
      <c r="DR10" s="23"/>
      <c r="DS10" s="23"/>
    </row>
    <row r="11" spans="1:123" s="7" customFormat="1" x14ac:dyDescent="0.35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9">
        <v>3726</v>
      </c>
      <c r="DO11" s="69">
        <v>11443</v>
      </c>
      <c r="DP11" s="23"/>
      <c r="DQ11" s="23"/>
      <c r="DR11" s="23"/>
      <c r="DS11" s="23"/>
    </row>
    <row r="12" spans="1:123" s="7" customFormat="1" x14ac:dyDescent="0.35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9">
        <v>13321</v>
      </c>
      <c r="DO12" s="69">
        <v>24612</v>
      </c>
      <c r="DP12" s="23"/>
      <c r="DQ12" s="23"/>
      <c r="DR12" s="23"/>
      <c r="DS12" s="23"/>
    </row>
    <row r="13" spans="1:123" s="7" customFormat="1" x14ac:dyDescent="0.35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9">
        <v>38978</v>
      </c>
      <c r="DO13" s="69">
        <v>89884</v>
      </c>
      <c r="DP13" s="23"/>
      <c r="DQ13" s="23"/>
      <c r="DR13" s="23"/>
      <c r="DS13" s="23"/>
    </row>
    <row r="14" spans="1:123" s="7" customFormat="1" x14ac:dyDescent="0.35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9">
        <v>23135</v>
      </c>
      <c r="DO14" s="69">
        <v>51645</v>
      </c>
      <c r="DP14" s="23"/>
      <c r="DQ14" s="23"/>
      <c r="DR14" s="23"/>
      <c r="DS14" s="23"/>
    </row>
    <row r="15" spans="1:123" s="7" customFormat="1" x14ac:dyDescent="0.35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7">
        <f t="shared" si="1"/>
        <v>150110</v>
      </c>
      <c r="DO15" s="67">
        <f t="shared" si="1"/>
        <v>354543</v>
      </c>
      <c r="DP15" s="15"/>
      <c r="DQ15" s="15"/>
      <c r="DR15" s="23"/>
      <c r="DS15" s="23"/>
    </row>
    <row r="16" spans="1:123" s="7" customFormat="1" x14ac:dyDescent="0.35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9">
        <v>4318</v>
      </c>
      <c r="DO16" s="69">
        <v>8648</v>
      </c>
      <c r="DP16" s="23"/>
      <c r="DQ16" s="23"/>
      <c r="DR16" s="23"/>
      <c r="DS16" s="23"/>
    </row>
    <row r="17" spans="1:123" s="7" customFormat="1" x14ac:dyDescent="0.35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9">
        <v>5129</v>
      </c>
      <c r="DO17" s="69">
        <v>13836</v>
      </c>
      <c r="DP17" s="23"/>
      <c r="DQ17" s="23"/>
      <c r="DR17" s="23"/>
      <c r="DS17" s="23"/>
    </row>
    <row r="18" spans="1:123" s="7" customFormat="1" x14ac:dyDescent="0.35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9">
        <v>1533</v>
      </c>
      <c r="DO18" s="69">
        <v>3686</v>
      </c>
      <c r="DP18" s="23"/>
      <c r="DQ18" s="23"/>
      <c r="DR18" s="23"/>
      <c r="DS18" s="23"/>
    </row>
    <row r="19" spans="1:123" s="7" customFormat="1" x14ac:dyDescent="0.35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9">
        <v>4980</v>
      </c>
      <c r="DO19" s="69">
        <v>10468</v>
      </c>
      <c r="DP19" s="23"/>
      <c r="DQ19" s="23"/>
      <c r="DR19" s="23"/>
      <c r="DS19" s="23"/>
    </row>
    <row r="20" spans="1:123" s="7" customFormat="1" x14ac:dyDescent="0.35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9">
        <v>1120</v>
      </c>
      <c r="DO20" s="69">
        <v>3936</v>
      </c>
      <c r="DP20" s="23"/>
      <c r="DQ20" s="23"/>
      <c r="DR20" s="23"/>
      <c r="DS20" s="23"/>
    </row>
    <row r="21" spans="1:123" s="7" customFormat="1" x14ac:dyDescent="0.35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9">
        <v>1320</v>
      </c>
      <c r="DO21" s="69">
        <v>3162</v>
      </c>
      <c r="DP21" s="23"/>
      <c r="DQ21" s="23"/>
      <c r="DR21" s="23"/>
      <c r="DS21" s="23"/>
    </row>
    <row r="22" spans="1:123" s="7" customFormat="1" x14ac:dyDescent="0.35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9">
        <v>2133</v>
      </c>
      <c r="DO22" s="69">
        <v>4470</v>
      </c>
      <c r="DP22" s="23"/>
      <c r="DQ22" s="23"/>
      <c r="DR22" s="23"/>
      <c r="DS22" s="23"/>
    </row>
    <row r="23" spans="1:123" s="7" customFormat="1" x14ac:dyDescent="0.35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9">
        <v>5272</v>
      </c>
      <c r="DO23" s="69">
        <v>11036</v>
      </c>
      <c r="DP23" s="23"/>
      <c r="DQ23" s="23"/>
      <c r="DR23" s="23"/>
      <c r="DS23" s="23"/>
    </row>
    <row r="24" spans="1:123" s="7" customFormat="1" x14ac:dyDescent="0.35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9">
        <v>9818</v>
      </c>
      <c r="DO24" s="69">
        <v>18969</v>
      </c>
      <c r="DP24" s="23"/>
      <c r="DQ24" s="23"/>
      <c r="DR24" s="23"/>
      <c r="DS24" s="23"/>
    </row>
    <row r="25" spans="1:123" s="7" customFormat="1" x14ac:dyDescent="0.35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9">
        <v>29291</v>
      </c>
      <c r="DO25" s="69">
        <v>54760</v>
      </c>
      <c r="DP25" s="23"/>
      <c r="DQ25" s="23"/>
      <c r="DR25" s="23"/>
      <c r="DS25" s="23"/>
    </row>
    <row r="26" spans="1:123" s="7" customFormat="1" x14ac:dyDescent="0.35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9">
        <v>2885</v>
      </c>
      <c r="DO26" s="69">
        <v>7366</v>
      </c>
      <c r="DP26" s="23"/>
      <c r="DQ26" s="23"/>
      <c r="DR26" s="23"/>
      <c r="DS26" s="23"/>
    </row>
    <row r="27" spans="1:123" s="7" customFormat="1" x14ac:dyDescent="0.35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9">
        <v>6775</v>
      </c>
      <c r="DO27" s="69">
        <v>13063</v>
      </c>
      <c r="DP27" s="23"/>
      <c r="DQ27" s="23"/>
      <c r="DR27" s="23"/>
      <c r="DS27" s="23"/>
    </row>
    <row r="28" spans="1:123" s="7" customFormat="1" x14ac:dyDescent="0.35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9">
        <v>12480</v>
      </c>
      <c r="DO28" s="69">
        <v>23549</v>
      </c>
      <c r="DP28" s="23"/>
      <c r="DQ28" s="23"/>
      <c r="DR28" s="23"/>
      <c r="DS28" s="23"/>
    </row>
    <row r="29" spans="1:123" s="7" customFormat="1" x14ac:dyDescent="0.35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9">
        <v>2032</v>
      </c>
      <c r="DO29" s="69">
        <v>5282</v>
      </c>
      <c r="DP29" s="23"/>
      <c r="DQ29" s="23"/>
      <c r="DR29" s="23"/>
      <c r="DS29" s="23"/>
    </row>
    <row r="30" spans="1:123" s="7" customFormat="1" x14ac:dyDescent="0.35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9">
        <v>3073</v>
      </c>
      <c r="DO30" s="69">
        <v>7152</v>
      </c>
      <c r="DP30" s="23"/>
      <c r="DQ30" s="23"/>
      <c r="DR30" s="23"/>
      <c r="DS30" s="23"/>
    </row>
    <row r="31" spans="1:123" s="7" customFormat="1" x14ac:dyDescent="0.35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7">
        <f t="shared" si="4"/>
        <v>92159</v>
      </c>
      <c r="DO31" s="67">
        <f t="shared" si="4"/>
        <v>189383</v>
      </c>
      <c r="DP31" s="15"/>
      <c r="DQ31" s="15"/>
      <c r="DR31" s="23"/>
      <c r="DS31" s="23"/>
    </row>
    <row r="32" spans="1:123" s="7" customFormat="1" x14ac:dyDescent="0.35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9">
        <v>1966</v>
      </c>
      <c r="DO32" s="69">
        <v>3974</v>
      </c>
      <c r="DP32" s="23"/>
      <c r="DQ32" s="23"/>
      <c r="DR32" s="23"/>
      <c r="DS32" s="23"/>
    </row>
    <row r="33" spans="1:123" s="7" customFormat="1" x14ac:dyDescent="0.35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9">
        <v>2192</v>
      </c>
      <c r="DO33" s="69">
        <v>4683</v>
      </c>
      <c r="DP33" s="23"/>
      <c r="DQ33" s="23"/>
      <c r="DR33" s="23"/>
      <c r="DS33" s="23"/>
    </row>
    <row r="34" spans="1:123" s="7" customFormat="1" x14ac:dyDescent="0.35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9">
        <v>3513</v>
      </c>
      <c r="DO34" s="69">
        <v>7618</v>
      </c>
      <c r="DP34" s="23"/>
      <c r="DQ34" s="23"/>
      <c r="DR34" s="23"/>
      <c r="DS34" s="23"/>
    </row>
    <row r="35" spans="1:123" s="7" customFormat="1" x14ac:dyDescent="0.35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9">
        <v>1349</v>
      </c>
      <c r="DO35" s="69">
        <v>2612</v>
      </c>
      <c r="DP35" s="23"/>
      <c r="DQ35" s="23"/>
      <c r="DR35" s="23"/>
      <c r="DS35" s="23"/>
    </row>
    <row r="36" spans="1:123" s="7" customFormat="1" x14ac:dyDescent="0.35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9">
        <v>8975</v>
      </c>
      <c r="DO36" s="69">
        <v>20843</v>
      </c>
      <c r="DP36" s="23"/>
      <c r="DQ36" s="23"/>
      <c r="DR36" s="23"/>
      <c r="DS36" s="23"/>
    </row>
    <row r="37" spans="1:123" s="7" customFormat="1" x14ac:dyDescent="0.35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9">
        <v>2233</v>
      </c>
      <c r="DO37" s="69">
        <v>4615</v>
      </c>
      <c r="DP37" s="23"/>
      <c r="DQ37" s="23"/>
      <c r="DR37" s="23"/>
      <c r="DS37" s="23"/>
    </row>
    <row r="38" spans="1:123" s="7" customFormat="1" x14ac:dyDescent="0.35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7">
        <f t="shared" si="6"/>
        <v>20228</v>
      </c>
      <c r="DO38" s="67">
        <f t="shared" si="6"/>
        <v>44345</v>
      </c>
      <c r="DP38" s="15"/>
      <c r="DQ38" s="15"/>
      <c r="DR38" s="23"/>
      <c r="DS38" s="23"/>
    </row>
    <row r="39" spans="1:123" s="7" customFormat="1" x14ac:dyDescent="0.35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9">
        <v>3092</v>
      </c>
      <c r="DO39" s="69">
        <v>6587</v>
      </c>
      <c r="DP39" s="23"/>
      <c r="DQ39" s="23"/>
      <c r="DR39" s="23"/>
      <c r="DS39" s="23"/>
    </row>
    <row r="40" spans="1:123" s="7" customFormat="1" x14ac:dyDescent="0.35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9">
        <v>10804</v>
      </c>
      <c r="DO40" s="69">
        <v>30694</v>
      </c>
      <c r="DP40" s="23"/>
      <c r="DQ40" s="23"/>
      <c r="DR40" s="23"/>
      <c r="DS40" s="23"/>
    </row>
    <row r="41" spans="1:123" s="7" customFormat="1" x14ac:dyDescent="0.35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9">
        <v>862</v>
      </c>
      <c r="DO41" s="69">
        <v>1869</v>
      </c>
      <c r="DP41" s="23"/>
      <c r="DQ41" s="23"/>
      <c r="DR41" s="23"/>
      <c r="DS41" s="23"/>
    </row>
    <row r="42" spans="1:123" s="7" customFormat="1" x14ac:dyDescent="0.35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9">
        <v>1906</v>
      </c>
      <c r="DO42" s="69">
        <v>5872</v>
      </c>
      <c r="DP42" s="23"/>
      <c r="DQ42" s="23"/>
      <c r="DR42" s="23"/>
      <c r="DS42" s="23"/>
    </row>
    <row r="43" spans="1:123" s="7" customFormat="1" x14ac:dyDescent="0.35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9">
        <v>2724</v>
      </c>
      <c r="DO43" s="69">
        <v>5606</v>
      </c>
      <c r="DP43" s="23"/>
      <c r="DQ43" s="23"/>
      <c r="DR43" s="23"/>
      <c r="DS43" s="23"/>
    </row>
    <row r="44" spans="1:123" s="7" customFormat="1" x14ac:dyDescent="0.35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9">
        <v>6078</v>
      </c>
      <c r="DO44" s="69">
        <v>13490</v>
      </c>
      <c r="DP44" s="23"/>
      <c r="DQ44" s="23"/>
      <c r="DR44" s="23"/>
      <c r="DS44" s="23"/>
    </row>
    <row r="45" spans="1:123" s="7" customFormat="1" x14ac:dyDescent="0.35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9">
        <v>999</v>
      </c>
      <c r="DO45" s="69">
        <v>2804</v>
      </c>
      <c r="DP45" s="23"/>
      <c r="DQ45" s="23"/>
      <c r="DR45" s="23"/>
      <c r="DS45" s="23"/>
    </row>
    <row r="46" spans="1:123" s="7" customFormat="1" x14ac:dyDescent="0.35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9">
        <v>2018</v>
      </c>
      <c r="DO46" s="69">
        <v>4654</v>
      </c>
      <c r="DP46" s="23"/>
      <c r="DQ46" s="23"/>
      <c r="DR46" s="23"/>
      <c r="DS46" s="23"/>
    </row>
    <row r="47" spans="1:123" s="7" customFormat="1" x14ac:dyDescent="0.35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9">
        <v>1461</v>
      </c>
      <c r="DO47" s="69">
        <v>3785</v>
      </c>
      <c r="DP47" s="23"/>
      <c r="DQ47" s="23"/>
      <c r="DR47" s="23"/>
      <c r="DS47" s="23"/>
    </row>
    <row r="48" spans="1:123" s="7" customFormat="1" x14ac:dyDescent="0.35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7">
        <f t="shared" si="8"/>
        <v>29944</v>
      </c>
      <c r="DO48" s="67">
        <f t="shared" si="8"/>
        <v>75361</v>
      </c>
      <c r="DP48" s="15"/>
      <c r="DQ48" s="15"/>
      <c r="DR48" s="23"/>
      <c r="DS48" s="23"/>
    </row>
    <row r="49" spans="1:123" s="7" customFormat="1" x14ac:dyDescent="0.35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9">
        <v>279</v>
      </c>
      <c r="DO49" s="69">
        <v>475</v>
      </c>
      <c r="DP49" s="23"/>
      <c r="DQ49" s="23"/>
      <c r="DR49" s="23"/>
      <c r="DS49" s="23"/>
    </row>
    <row r="50" spans="1:123" s="7" customFormat="1" x14ac:dyDescent="0.35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9">
        <v>807</v>
      </c>
      <c r="DO50" s="69">
        <v>1698</v>
      </c>
      <c r="DP50" s="23"/>
      <c r="DQ50" s="23"/>
      <c r="DR50" s="23"/>
      <c r="DS50" s="23"/>
    </row>
    <row r="51" spans="1:123" s="7" customFormat="1" x14ac:dyDescent="0.35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9">
        <v>619</v>
      </c>
      <c r="DO51" s="69">
        <v>1398</v>
      </c>
      <c r="DP51" s="23"/>
      <c r="DQ51" s="23"/>
      <c r="DR51" s="23"/>
      <c r="DS51" s="23"/>
    </row>
    <row r="52" spans="1:123" s="7" customFormat="1" x14ac:dyDescent="0.35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9">
        <v>440</v>
      </c>
      <c r="DO52" s="69">
        <v>1001</v>
      </c>
      <c r="DP52" s="23"/>
      <c r="DQ52" s="23"/>
      <c r="DR52" s="23"/>
      <c r="DS52" s="23"/>
    </row>
    <row r="53" spans="1:123" s="7" customFormat="1" x14ac:dyDescent="0.35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9">
        <v>458</v>
      </c>
      <c r="DO53" s="69">
        <v>980</v>
      </c>
      <c r="DP53" s="23"/>
      <c r="DQ53" s="23"/>
      <c r="DR53" s="23"/>
      <c r="DS53" s="23"/>
    </row>
    <row r="54" spans="1:123" s="7" customFormat="1" x14ac:dyDescent="0.35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9">
        <v>760</v>
      </c>
      <c r="DO54" s="69">
        <v>1746</v>
      </c>
      <c r="DP54" s="23"/>
      <c r="DQ54" s="23"/>
      <c r="DR54" s="23"/>
      <c r="DS54" s="23"/>
    </row>
    <row r="55" spans="1:123" s="7" customFormat="1" x14ac:dyDescent="0.35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9">
        <v>671</v>
      </c>
      <c r="DO55" s="69">
        <v>1493</v>
      </c>
      <c r="DP55" s="23"/>
      <c r="DQ55" s="23"/>
      <c r="DR55" s="23"/>
      <c r="DS55" s="23"/>
    </row>
    <row r="56" spans="1:123" s="7" customFormat="1" x14ac:dyDescent="0.35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9">
        <v>765</v>
      </c>
      <c r="DO56" s="69">
        <v>2125</v>
      </c>
      <c r="DP56" s="23"/>
      <c r="DQ56" s="23"/>
      <c r="DR56" s="23"/>
      <c r="DS56" s="23"/>
    </row>
    <row r="57" spans="1:123" s="7" customFormat="1" x14ac:dyDescent="0.35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9">
        <v>358</v>
      </c>
      <c r="DO57" s="69">
        <v>783</v>
      </c>
      <c r="DP57" s="23"/>
      <c r="DQ57" s="23"/>
      <c r="DR57" s="23"/>
      <c r="DS57" s="23"/>
    </row>
    <row r="58" spans="1:123" s="7" customFormat="1" x14ac:dyDescent="0.35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9">
        <v>911</v>
      </c>
      <c r="DO58" s="69">
        <v>2227</v>
      </c>
      <c r="DP58" s="23"/>
      <c r="DQ58" s="23"/>
      <c r="DR58" s="23"/>
      <c r="DS58" s="23"/>
    </row>
    <row r="59" spans="1:123" s="7" customFormat="1" x14ac:dyDescent="0.35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9">
        <v>561</v>
      </c>
      <c r="DO59" s="69">
        <v>1583</v>
      </c>
      <c r="DP59" s="23"/>
      <c r="DQ59" s="23"/>
      <c r="DR59" s="23"/>
      <c r="DS59" s="23"/>
    </row>
    <row r="60" spans="1:123" s="7" customFormat="1" x14ac:dyDescent="0.35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9">
        <v>3430</v>
      </c>
      <c r="DO60" s="69">
        <v>6737</v>
      </c>
      <c r="DP60" s="23"/>
      <c r="DQ60" s="23"/>
      <c r="DR60" s="23"/>
      <c r="DS60" s="23"/>
    </row>
    <row r="61" spans="1:123" s="7" customFormat="1" x14ac:dyDescent="0.35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9">
        <v>658</v>
      </c>
      <c r="DO61" s="69">
        <v>1398</v>
      </c>
      <c r="DP61" s="23"/>
      <c r="DQ61" s="23"/>
      <c r="DR61" s="23"/>
      <c r="DS61" s="23"/>
    </row>
    <row r="62" spans="1:123" s="7" customFormat="1" x14ac:dyDescent="0.35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9">
        <v>1649</v>
      </c>
      <c r="DO62" s="69">
        <v>3672</v>
      </c>
      <c r="DP62" s="23"/>
      <c r="DQ62" s="23"/>
      <c r="DR62" s="23"/>
      <c r="DS62" s="23"/>
    </row>
    <row r="63" spans="1:123" s="7" customFormat="1" x14ac:dyDescent="0.35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9">
        <v>573</v>
      </c>
      <c r="DO63" s="69">
        <v>1219</v>
      </c>
      <c r="DP63" s="23"/>
      <c r="DQ63" s="23"/>
      <c r="DR63" s="23"/>
      <c r="DS63" s="23"/>
    </row>
    <row r="64" spans="1:123" s="7" customFormat="1" x14ac:dyDescent="0.35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9">
        <v>270</v>
      </c>
      <c r="DO64" s="69">
        <v>571</v>
      </c>
      <c r="DP64" s="23"/>
      <c r="DQ64" s="23"/>
      <c r="DR64" s="23"/>
      <c r="DS64" s="23"/>
    </row>
    <row r="65" spans="1:123" s="7" customFormat="1" x14ac:dyDescent="0.35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9">
        <v>494</v>
      </c>
      <c r="DO65" s="69">
        <v>1066</v>
      </c>
      <c r="DP65" s="23"/>
      <c r="DQ65" s="23"/>
      <c r="DR65" s="23"/>
      <c r="DS65" s="23"/>
    </row>
    <row r="66" spans="1:123" s="7" customFormat="1" x14ac:dyDescent="0.35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9">
        <v>753</v>
      </c>
      <c r="DO66" s="69">
        <v>1577</v>
      </c>
      <c r="DP66" s="23"/>
      <c r="DQ66" s="23"/>
      <c r="DR66" s="23"/>
      <c r="DS66" s="23"/>
    </row>
    <row r="67" spans="1:123" s="7" customFormat="1" x14ac:dyDescent="0.35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9">
        <v>918</v>
      </c>
      <c r="DO67" s="69">
        <v>1966</v>
      </c>
      <c r="DP67" s="23"/>
      <c r="DQ67" s="23"/>
      <c r="DR67" s="23"/>
      <c r="DS67" s="23"/>
    </row>
    <row r="68" spans="1:123" s="7" customFormat="1" x14ac:dyDescent="0.35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9">
        <v>1167</v>
      </c>
      <c r="DO68" s="69">
        <v>2452</v>
      </c>
      <c r="DP68" s="23"/>
      <c r="DQ68" s="23"/>
      <c r="DR68" s="23"/>
      <c r="DS68" s="23"/>
    </row>
    <row r="69" spans="1:123" s="7" customFormat="1" x14ac:dyDescent="0.35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9">
        <v>462</v>
      </c>
      <c r="DO69" s="69">
        <v>1032</v>
      </c>
      <c r="DP69" s="23"/>
      <c r="DQ69" s="23"/>
      <c r="DR69" s="23"/>
      <c r="DS69" s="23"/>
    </row>
    <row r="70" spans="1:123" s="7" customFormat="1" x14ac:dyDescent="0.35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9">
        <v>250</v>
      </c>
      <c r="DO70" s="69">
        <v>556</v>
      </c>
      <c r="DP70" s="23"/>
      <c r="DQ70" s="23"/>
      <c r="DR70" s="23"/>
      <c r="DS70" s="23"/>
    </row>
    <row r="71" spans="1:123" s="7" customFormat="1" x14ac:dyDescent="0.35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9">
        <v>1528</v>
      </c>
      <c r="DO71" s="69">
        <v>3561</v>
      </c>
      <c r="DP71" s="23"/>
      <c r="DQ71" s="23"/>
      <c r="DR71" s="23"/>
      <c r="DS71" s="23"/>
    </row>
    <row r="72" spans="1:123" s="7" customFormat="1" x14ac:dyDescent="0.35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9">
        <v>1080</v>
      </c>
      <c r="DO72" s="69">
        <v>2709</v>
      </c>
      <c r="DP72" s="23"/>
      <c r="DQ72" s="23"/>
      <c r="DR72" s="23"/>
      <c r="DS72" s="23"/>
    </row>
    <row r="73" spans="1:123" s="7" customFormat="1" x14ac:dyDescent="0.35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9">
        <v>413</v>
      </c>
      <c r="DO73" s="69">
        <v>1201</v>
      </c>
      <c r="DP73" s="23"/>
      <c r="DQ73" s="23"/>
      <c r="DR73" s="23"/>
      <c r="DS73" s="23"/>
    </row>
    <row r="74" spans="1:123" s="7" customFormat="1" x14ac:dyDescent="0.35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9">
        <v>1004</v>
      </c>
      <c r="DO74" s="69">
        <v>2010</v>
      </c>
      <c r="DP74" s="23"/>
      <c r="DQ74" s="23"/>
      <c r="DR74" s="23"/>
      <c r="DS74" s="23"/>
    </row>
    <row r="75" spans="1:123" s="7" customFormat="1" x14ac:dyDescent="0.35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9">
        <v>107</v>
      </c>
      <c r="DO75" s="69">
        <v>465</v>
      </c>
      <c r="DP75" s="23"/>
      <c r="DQ75" s="23"/>
      <c r="DR75" s="23"/>
      <c r="DS75" s="23"/>
    </row>
    <row r="76" spans="1:123" s="7" customFormat="1" x14ac:dyDescent="0.35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9">
        <v>687</v>
      </c>
      <c r="DO76" s="69">
        <v>1805</v>
      </c>
      <c r="DP76" s="23"/>
      <c r="DQ76" s="23"/>
      <c r="DR76" s="23"/>
      <c r="DS76" s="23"/>
    </row>
    <row r="77" spans="1:123" s="7" customFormat="1" x14ac:dyDescent="0.35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9">
        <v>366</v>
      </c>
      <c r="DO77" s="69">
        <v>726</v>
      </c>
      <c r="DP77" s="23"/>
      <c r="DQ77" s="23"/>
      <c r="DR77" s="23"/>
      <c r="DS77" s="23"/>
    </row>
    <row r="78" spans="1:123" s="7" customFormat="1" x14ac:dyDescent="0.35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9">
        <v>620</v>
      </c>
      <c r="DO78" s="69">
        <v>1359</v>
      </c>
      <c r="DP78" s="23"/>
      <c r="DQ78" s="23"/>
      <c r="DR78" s="23"/>
      <c r="DS78" s="23"/>
    </row>
    <row r="79" spans="1:123" s="7" customFormat="1" x14ac:dyDescent="0.35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9">
        <v>1239</v>
      </c>
      <c r="DO79" s="69">
        <v>2520</v>
      </c>
      <c r="DP79" s="23"/>
      <c r="DQ79" s="23"/>
      <c r="DR79" s="23"/>
      <c r="DS79" s="23"/>
    </row>
    <row r="80" spans="1:123" s="7" customFormat="1" x14ac:dyDescent="0.35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7">
        <f t="shared" si="10"/>
        <v>24297</v>
      </c>
      <c r="DO80" s="67">
        <f t="shared" si="10"/>
        <v>54111</v>
      </c>
      <c r="DP80" s="15"/>
      <c r="DQ80" s="15"/>
      <c r="DR80" s="23"/>
      <c r="DS80" s="23"/>
    </row>
    <row r="81" spans="1:123" s="7" customFormat="1" x14ac:dyDescent="0.35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9">
        <v>193</v>
      </c>
      <c r="DO81" s="69">
        <v>478</v>
      </c>
      <c r="DP81" s="23"/>
      <c r="DQ81" s="23"/>
      <c r="DR81" s="23"/>
      <c r="DS81" s="23"/>
    </row>
    <row r="82" spans="1:123" s="7" customFormat="1" x14ac:dyDescent="0.35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9">
        <v>211</v>
      </c>
      <c r="DO82" s="69">
        <v>475</v>
      </c>
      <c r="DP82" s="23"/>
      <c r="DQ82" s="23"/>
      <c r="DR82" s="23"/>
      <c r="DS82" s="23"/>
    </row>
    <row r="83" spans="1:123" s="7" customFormat="1" x14ac:dyDescent="0.35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9">
        <v>878</v>
      </c>
      <c r="DO83" s="69">
        <v>2127</v>
      </c>
      <c r="DP83" s="23"/>
      <c r="DQ83" s="23"/>
      <c r="DR83" s="23"/>
      <c r="DS83" s="23"/>
    </row>
    <row r="84" spans="1:123" s="7" customFormat="1" x14ac:dyDescent="0.35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9">
        <v>892</v>
      </c>
      <c r="DO84" s="69">
        <v>2384</v>
      </c>
      <c r="DP84" s="23"/>
      <c r="DQ84" s="23"/>
      <c r="DR84" s="23"/>
      <c r="DS84" s="23"/>
    </row>
    <row r="85" spans="1:123" s="7" customFormat="1" x14ac:dyDescent="0.35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9">
        <v>751</v>
      </c>
      <c r="DO85" s="69">
        <v>1740</v>
      </c>
      <c r="DP85" s="23"/>
      <c r="DQ85" s="23"/>
      <c r="DR85" s="23"/>
      <c r="DS85" s="23"/>
    </row>
    <row r="86" spans="1:123" s="7" customFormat="1" x14ac:dyDescent="0.35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9">
        <v>342</v>
      </c>
      <c r="DO86" s="69">
        <v>874</v>
      </c>
      <c r="DP86" s="23"/>
      <c r="DQ86" s="23"/>
      <c r="DR86" s="23"/>
      <c r="DS86" s="23"/>
    </row>
    <row r="87" spans="1:123" s="7" customFormat="1" x14ac:dyDescent="0.35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9">
        <v>877</v>
      </c>
      <c r="DO87" s="69">
        <v>2606</v>
      </c>
      <c r="DP87" s="23"/>
      <c r="DQ87" s="23"/>
      <c r="DR87" s="23"/>
      <c r="DS87" s="23"/>
    </row>
    <row r="88" spans="1:123" s="7" customFormat="1" x14ac:dyDescent="0.35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9">
        <v>211</v>
      </c>
      <c r="DO88" s="69">
        <v>628</v>
      </c>
      <c r="DP88" s="23"/>
      <c r="DQ88" s="23"/>
      <c r="DR88" s="23"/>
      <c r="DS88" s="23"/>
    </row>
    <row r="89" spans="1:123" s="7" customFormat="1" x14ac:dyDescent="0.35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9">
        <v>26</v>
      </c>
      <c r="DO89" s="69">
        <v>104</v>
      </c>
      <c r="DP89" s="23"/>
      <c r="DQ89" s="23"/>
      <c r="DR89" s="23"/>
      <c r="DS89" s="23"/>
    </row>
    <row r="90" spans="1:123" s="7" customFormat="1" x14ac:dyDescent="0.35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9">
        <v>180</v>
      </c>
      <c r="DO90" s="69">
        <v>346</v>
      </c>
      <c r="DP90" s="23"/>
      <c r="DQ90" s="23"/>
      <c r="DR90" s="23"/>
      <c r="DS90" s="23"/>
    </row>
    <row r="91" spans="1:123" s="7" customFormat="1" x14ac:dyDescent="0.35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9">
        <v>186</v>
      </c>
      <c r="DO91" s="69">
        <v>589</v>
      </c>
      <c r="DP91" s="23"/>
      <c r="DQ91" s="23"/>
      <c r="DR91" s="23"/>
      <c r="DS91" s="23"/>
    </row>
    <row r="92" spans="1:123" s="7" customFormat="1" x14ac:dyDescent="0.35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9">
        <v>2195</v>
      </c>
      <c r="DO92" s="69">
        <v>3974</v>
      </c>
      <c r="DP92" s="23"/>
      <c r="DQ92" s="23"/>
      <c r="DR92" s="23"/>
      <c r="DS92" s="23"/>
    </row>
    <row r="93" spans="1:123" s="7" customFormat="1" x14ac:dyDescent="0.35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9">
        <v>408</v>
      </c>
      <c r="DO93" s="69">
        <v>1514</v>
      </c>
      <c r="DP93" s="23"/>
      <c r="DQ93" s="23"/>
      <c r="DR93" s="23"/>
      <c r="DS93" s="23"/>
    </row>
    <row r="94" spans="1:123" s="7" customFormat="1" x14ac:dyDescent="0.35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9">
        <v>128</v>
      </c>
      <c r="DO94" s="69">
        <v>275</v>
      </c>
      <c r="DP94" s="23"/>
      <c r="DQ94" s="23"/>
      <c r="DR94" s="23"/>
      <c r="DS94" s="23"/>
    </row>
    <row r="95" spans="1:123" s="7" customFormat="1" x14ac:dyDescent="0.35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9">
        <v>249</v>
      </c>
      <c r="DO95" s="69">
        <v>465</v>
      </c>
      <c r="DP95" s="23"/>
      <c r="DQ95" s="23"/>
      <c r="DR95" s="23"/>
      <c r="DS95" s="23"/>
    </row>
    <row r="96" spans="1:123" s="7" customFormat="1" x14ac:dyDescent="0.35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7">
        <f t="shared" si="12"/>
        <v>7727</v>
      </c>
      <c r="DO96" s="67">
        <f t="shared" si="12"/>
        <v>18579</v>
      </c>
      <c r="DP96" s="15"/>
      <c r="DQ96" s="15"/>
      <c r="DR96" s="23"/>
      <c r="DS96" s="23"/>
    </row>
    <row r="97" spans="1:123" s="7" customFormat="1" x14ac:dyDescent="0.35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9">
        <v>648</v>
      </c>
      <c r="DO97" s="69">
        <v>22699</v>
      </c>
      <c r="DP97" s="23"/>
      <c r="DQ97" s="23"/>
      <c r="DR97" s="23"/>
      <c r="DS97" s="23"/>
    </row>
    <row r="98" spans="1:123" s="7" customFormat="1" x14ac:dyDescent="0.35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8">
        <f t="shared" si="17"/>
        <v>325113</v>
      </c>
      <c r="DO98" s="68">
        <f t="shared" si="18"/>
        <v>759021</v>
      </c>
      <c r="DP98" s="21"/>
      <c r="DQ98" s="21"/>
      <c r="DR98" s="23"/>
      <c r="DS98" s="23"/>
    </row>
    <row r="100" spans="1:123" x14ac:dyDescent="0.35">
      <c r="DE100" s="27"/>
      <c r="DG100" s="28"/>
    </row>
  </sheetData>
  <mergeCells count="122">
    <mergeCell ref="DD4:DE4"/>
    <mergeCell ref="DD5:DE5"/>
    <mergeCell ref="DJ4:DK4"/>
    <mergeCell ref="DJ5:DK5"/>
    <mergeCell ref="DL4:DM4"/>
    <mergeCell ref="DN4:DO4"/>
    <mergeCell ref="DP4:DQ4"/>
    <mergeCell ref="DR4:DS4"/>
    <mergeCell ref="DL5:DM5"/>
    <mergeCell ref="DN5:DO5"/>
    <mergeCell ref="DP5:DQ5"/>
    <mergeCell ref="DR5:DS5"/>
    <mergeCell ref="DF5:DG5"/>
    <mergeCell ref="DH5:DI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CZ4:D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V4:CW4"/>
    <mergeCell ref="CX4:CY4"/>
    <mergeCell ref="CF4:CG4"/>
    <mergeCell ref="CH4:CI4"/>
    <mergeCell ref="CJ4:CK4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H6" sqref="BH6"/>
    </sheetView>
  </sheetViews>
  <sheetFormatPr defaultColWidth="9.1796875" defaultRowHeight="14.5" x14ac:dyDescent="0.35"/>
  <cols>
    <col min="1" max="1" width="18.54296875" style="50" customWidth="1"/>
    <col min="2" max="105" width="9.1796875" style="50"/>
    <col min="106" max="109" width="9.1796875" style="51"/>
    <col min="110" max="16384" width="9.1796875" style="50"/>
  </cols>
  <sheetData>
    <row r="1" spans="1:123" ht="15.5" x14ac:dyDescent="0.35">
      <c r="A1" s="49" t="s">
        <v>127</v>
      </c>
    </row>
    <row r="2" spans="1:123" ht="15.5" x14ac:dyDescent="0.35">
      <c r="A2" s="49" t="s">
        <v>128</v>
      </c>
    </row>
    <row r="3" spans="1:123" ht="15.5" x14ac:dyDescent="0.35">
      <c r="A3" s="49" t="s">
        <v>130</v>
      </c>
      <c r="DD3" s="51" t="s">
        <v>126</v>
      </c>
    </row>
    <row r="6" spans="1:123" s="57" customFormat="1" x14ac:dyDescent="0.35">
      <c r="A6" s="52" t="s">
        <v>0</v>
      </c>
      <c r="B6" s="53">
        <v>42370</v>
      </c>
      <c r="C6" s="53">
        <v>42401</v>
      </c>
      <c r="D6" s="53">
        <v>42430</v>
      </c>
      <c r="E6" s="53">
        <v>42461</v>
      </c>
      <c r="F6" s="53">
        <v>42491</v>
      </c>
      <c r="G6" s="53">
        <v>42522</v>
      </c>
      <c r="H6" s="53">
        <v>42552</v>
      </c>
      <c r="I6" s="53">
        <v>42583</v>
      </c>
      <c r="J6" s="53">
        <v>42614</v>
      </c>
      <c r="K6" s="53">
        <v>42644</v>
      </c>
      <c r="L6" s="53">
        <v>42675</v>
      </c>
      <c r="M6" s="53">
        <v>42705</v>
      </c>
      <c r="N6" s="53">
        <v>42736</v>
      </c>
      <c r="O6" s="53">
        <v>42767</v>
      </c>
      <c r="P6" s="53">
        <v>42795</v>
      </c>
      <c r="Q6" s="53">
        <v>42826</v>
      </c>
      <c r="R6" s="53">
        <v>42856</v>
      </c>
      <c r="S6" s="53">
        <v>42887</v>
      </c>
      <c r="T6" s="53">
        <v>42917</v>
      </c>
      <c r="U6" s="53">
        <v>42948</v>
      </c>
      <c r="V6" s="53">
        <v>42979</v>
      </c>
      <c r="W6" s="53">
        <v>43009</v>
      </c>
      <c r="X6" s="53">
        <v>43040</v>
      </c>
      <c r="Y6" s="53">
        <v>43070</v>
      </c>
      <c r="Z6" s="53">
        <v>43101</v>
      </c>
      <c r="AA6" s="53">
        <v>43132</v>
      </c>
      <c r="AB6" s="53">
        <v>43160</v>
      </c>
      <c r="AC6" s="53">
        <v>43191</v>
      </c>
      <c r="AD6" s="53">
        <v>43221</v>
      </c>
      <c r="AE6" s="53">
        <v>43252</v>
      </c>
      <c r="AF6" s="53">
        <v>43282</v>
      </c>
      <c r="AG6" s="53">
        <v>43313</v>
      </c>
      <c r="AH6" s="53">
        <v>43344</v>
      </c>
      <c r="AI6" s="53">
        <v>43374</v>
      </c>
      <c r="AJ6" s="53">
        <v>43405</v>
      </c>
      <c r="AK6" s="53">
        <v>43435</v>
      </c>
      <c r="AL6" s="53">
        <v>43466</v>
      </c>
      <c r="AM6" s="53">
        <v>43497</v>
      </c>
      <c r="AN6" s="53">
        <v>43525</v>
      </c>
      <c r="AO6" s="53">
        <v>43556</v>
      </c>
      <c r="AP6" s="53">
        <v>43586</v>
      </c>
      <c r="AQ6" s="53">
        <v>43617</v>
      </c>
      <c r="AR6" s="53">
        <v>43647</v>
      </c>
      <c r="AS6" s="53">
        <v>43678</v>
      </c>
      <c r="AT6" s="53">
        <v>43709</v>
      </c>
      <c r="AU6" s="53">
        <v>43739</v>
      </c>
      <c r="AV6" s="53">
        <v>43770</v>
      </c>
      <c r="AW6" s="53">
        <v>43800</v>
      </c>
      <c r="AX6" s="53">
        <v>43831</v>
      </c>
      <c r="AY6" s="53">
        <v>43862</v>
      </c>
      <c r="AZ6" s="53">
        <v>43891</v>
      </c>
      <c r="BA6" s="53">
        <v>43922</v>
      </c>
      <c r="BB6" s="53">
        <v>43952</v>
      </c>
      <c r="BC6" s="53">
        <v>43983</v>
      </c>
      <c r="BD6" s="53">
        <v>44013</v>
      </c>
      <c r="BE6" s="53">
        <v>44044</v>
      </c>
      <c r="BF6" s="53">
        <v>44075</v>
      </c>
      <c r="BG6" s="53">
        <v>44105</v>
      </c>
      <c r="BH6" s="53">
        <v>44136</v>
      </c>
      <c r="BI6" s="54"/>
      <c r="BJ6" s="53"/>
      <c r="BK6" s="54"/>
      <c r="BL6" s="53"/>
      <c r="BM6" s="54"/>
      <c r="BN6" s="53"/>
      <c r="BO6" s="54"/>
      <c r="BP6" s="53"/>
      <c r="BQ6" s="54"/>
      <c r="BR6" s="53"/>
      <c r="BS6" s="54"/>
      <c r="BT6" s="53"/>
      <c r="BU6" s="54"/>
      <c r="BV6" s="53"/>
      <c r="BW6" s="54"/>
      <c r="BX6" s="53"/>
      <c r="BY6" s="54"/>
      <c r="BZ6" s="53"/>
      <c r="CA6" s="54"/>
      <c r="CB6" s="53"/>
      <c r="CC6" s="54"/>
      <c r="CD6" s="53"/>
      <c r="CE6" s="54"/>
      <c r="CF6" s="53"/>
      <c r="CG6" s="54"/>
      <c r="CH6" s="53"/>
      <c r="CI6" s="54"/>
      <c r="CJ6" s="53"/>
      <c r="CK6" s="54"/>
      <c r="CL6" s="53"/>
      <c r="CM6" s="54"/>
      <c r="CN6" s="53"/>
      <c r="CO6" s="54"/>
      <c r="CP6" s="53"/>
      <c r="CQ6" s="54"/>
      <c r="CR6" s="53"/>
      <c r="CS6" s="54"/>
      <c r="CT6" s="53"/>
      <c r="CU6" s="54"/>
      <c r="CV6" s="53"/>
      <c r="CW6" s="54"/>
      <c r="CX6" s="53"/>
      <c r="CY6" s="54"/>
      <c r="CZ6" s="53"/>
      <c r="DA6" s="54"/>
      <c r="DB6" s="55"/>
      <c r="DC6" s="56"/>
      <c r="DD6" s="55"/>
      <c r="DE6" s="56"/>
      <c r="DF6" s="55"/>
      <c r="DG6" s="56"/>
      <c r="DH6" s="55"/>
      <c r="DI6" s="56"/>
      <c r="DJ6" s="55"/>
      <c r="DK6" s="56"/>
      <c r="DL6" s="55"/>
      <c r="DM6" s="56"/>
      <c r="DN6" s="55"/>
      <c r="DO6" s="56"/>
      <c r="DP6" s="55"/>
      <c r="DQ6" s="56"/>
      <c r="DR6" s="55"/>
      <c r="DS6" s="56"/>
    </row>
    <row r="7" spans="1:123" s="34" customFormat="1" x14ac:dyDescent="0.35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5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5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58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8"/>
      <c r="CP9" s="36"/>
      <c r="CQ9" s="36"/>
      <c r="CR9" s="36"/>
      <c r="CS9" s="59"/>
      <c r="CT9" s="58"/>
      <c r="CU9" s="36"/>
      <c r="CV9" s="36"/>
      <c r="CW9" s="36"/>
      <c r="CX9" s="36"/>
      <c r="CZ9" s="36"/>
      <c r="DA9" s="58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5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5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5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5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5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5" x14ac:dyDescent="0.35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5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5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5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5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5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5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5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5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5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5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5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5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5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5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5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5" x14ac:dyDescent="0.35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5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5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5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5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5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5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5" x14ac:dyDescent="0.35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5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5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5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5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5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5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5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5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5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5" x14ac:dyDescent="0.35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5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5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5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5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5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5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5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5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5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5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5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5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5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5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5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5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5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5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5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5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5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5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5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5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5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5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5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5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5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5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5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5" x14ac:dyDescent="0.35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5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5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5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5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5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5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5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5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5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5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5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5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5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5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5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5" x14ac:dyDescent="0.35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5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5" x14ac:dyDescent="0.35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5">
      <c r="DE100" s="60"/>
      <c r="DG100" s="61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BW98"/>
  <sheetViews>
    <sheetView workbookViewId="0">
      <pane xSplit="1" topLeftCell="BG1" activePane="topRight" state="frozen"/>
      <selection pane="topRight" activeCell="BT6" sqref="BT6"/>
    </sheetView>
  </sheetViews>
  <sheetFormatPr defaultRowHeight="14.5" x14ac:dyDescent="0.35"/>
  <cols>
    <col min="1" max="1" width="18.54296875" customWidth="1"/>
  </cols>
  <sheetData>
    <row r="4" spans="1:75" x14ac:dyDescent="0.35">
      <c r="B4" s="77">
        <v>43101</v>
      </c>
      <c r="C4" s="78"/>
      <c r="D4" s="77">
        <v>43132</v>
      </c>
      <c r="E4" s="78"/>
      <c r="F4" s="77">
        <v>43160</v>
      </c>
      <c r="G4" s="78"/>
      <c r="H4" s="77">
        <v>43191</v>
      </c>
      <c r="I4" s="78"/>
      <c r="J4" s="77">
        <v>43221</v>
      </c>
      <c r="K4" s="78"/>
      <c r="L4" s="77">
        <v>43252</v>
      </c>
      <c r="M4" s="78"/>
      <c r="N4" s="77">
        <v>43282</v>
      </c>
      <c r="O4" s="78"/>
      <c r="P4" s="77">
        <v>43313</v>
      </c>
      <c r="Q4" s="78"/>
      <c r="R4" s="77">
        <v>43344</v>
      </c>
      <c r="S4" s="78"/>
      <c r="T4" s="77">
        <v>43374</v>
      </c>
      <c r="U4" s="78"/>
      <c r="V4" s="77">
        <v>43405</v>
      </c>
      <c r="W4" s="78"/>
      <c r="X4" s="77">
        <v>43435</v>
      </c>
      <c r="Y4" s="78"/>
      <c r="Z4" s="77">
        <v>43466</v>
      </c>
      <c r="AA4" s="78"/>
      <c r="AB4" s="77">
        <v>43497</v>
      </c>
      <c r="AC4" s="78"/>
      <c r="AD4" s="77">
        <v>43525</v>
      </c>
      <c r="AE4" s="78"/>
      <c r="AF4" s="77">
        <v>43556</v>
      </c>
      <c r="AG4" s="78"/>
      <c r="AH4" s="77">
        <v>43586</v>
      </c>
      <c r="AI4" s="78"/>
      <c r="AJ4" s="77">
        <v>43617</v>
      </c>
      <c r="AK4" s="78"/>
      <c r="AL4" s="77">
        <v>43647</v>
      </c>
      <c r="AM4" s="78"/>
      <c r="AN4" s="77">
        <v>43678</v>
      </c>
      <c r="AO4" s="78"/>
      <c r="AP4" s="77">
        <v>43709</v>
      </c>
      <c r="AQ4" s="78"/>
      <c r="AR4" s="77">
        <v>43739</v>
      </c>
      <c r="AS4" s="78"/>
      <c r="AT4" s="77">
        <v>43770</v>
      </c>
      <c r="AU4" s="78"/>
      <c r="AV4" s="77">
        <v>43800</v>
      </c>
      <c r="AW4" s="78"/>
      <c r="AX4" s="77">
        <v>43831</v>
      </c>
      <c r="AY4" s="78"/>
      <c r="AZ4" s="77">
        <v>43862</v>
      </c>
      <c r="BA4" s="78"/>
      <c r="BB4" s="77">
        <v>43891</v>
      </c>
      <c r="BC4" s="78"/>
      <c r="BD4" s="77">
        <v>43922</v>
      </c>
      <c r="BE4" s="78"/>
      <c r="BF4" s="77">
        <v>43952</v>
      </c>
      <c r="BG4" s="78"/>
      <c r="BH4" s="77">
        <v>43983</v>
      </c>
      <c r="BI4" s="78"/>
      <c r="BJ4" s="77">
        <v>44013</v>
      </c>
      <c r="BK4" s="78"/>
      <c r="BL4" s="77">
        <v>44044</v>
      </c>
      <c r="BM4" s="78"/>
      <c r="BN4" s="77">
        <v>44075</v>
      </c>
      <c r="BO4" s="78"/>
      <c r="BP4" s="77">
        <v>44105</v>
      </c>
      <c r="BQ4" s="78"/>
      <c r="BR4" s="77">
        <v>44136</v>
      </c>
      <c r="BS4" s="78"/>
      <c r="BT4" s="73"/>
      <c r="BU4" s="74"/>
      <c r="BV4" s="73"/>
      <c r="BW4" s="74"/>
    </row>
    <row r="5" spans="1:75" x14ac:dyDescent="0.35">
      <c r="B5" s="82" t="s">
        <v>95</v>
      </c>
      <c r="C5" s="82"/>
      <c r="D5" s="82" t="s">
        <v>95</v>
      </c>
      <c r="E5" s="82"/>
      <c r="F5" s="82" t="s">
        <v>95</v>
      </c>
      <c r="G5" s="82"/>
      <c r="H5" s="82" t="s">
        <v>95</v>
      </c>
      <c r="I5" s="82"/>
      <c r="J5" s="82" t="s">
        <v>95</v>
      </c>
      <c r="K5" s="82"/>
      <c r="L5" s="82" t="s">
        <v>95</v>
      </c>
      <c r="M5" s="82"/>
      <c r="N5" s="82" t="s">
        <v>95</v>
      </c>
      <c r="O5" s="82"/>
      <c r="P5" s="82" t="s">
        <v>95</v>
      </c>
      <c r="Q5" s="82"/>
      <c r="R5" s="82" t="s">
        <v>95</v>
      </c>
      <c r="S5" s="82"/>
      <c r="T5" s="82" t="s">
        <v>95</v>
      </c>
      <c r="U5" s="82"/>
      <c r="V5" s="82" t="s">
        <v>95</v>
      </c>
      <c r="W5" s="82"/>
      <c r="X5" s="82" t="s">
        <v>95</v>
      </c>
      <c r="Y5" s="82"/>
      <c r="Z5" s="82" t="s">
        <v>95</v>
      </c>
      <c r="AA5" s="82"/>
      <c r="AB5" s="82" t="s">
        <v>95</v>
      </c>
      <c r="AC5" s="82"/>
      <c r="AD5" s="82" t="s">
        <v>95</v>
      </c>
      <c r="AE5" s="82"/>
      <c r="AF5" s="82" t="s">
        <v>95</v>
      </c>
      <c r="AG5" s="82"/>
      <c r="AH5" s="82" t="s">
        <v>95</v>
      </c>
      <c r="AI5" s="82"/>
      <c r="AJ5" s="82" t="s">
        <v>95</v>
      </c>
      <c r="AK5" s="82"/>
      <c r="AL5" s="82" t="s">
        <v>95</v>
      </c>
      <c r="AM5" s="82"/>
      <c r="AN5" s="82" t="s">
        <v>95</v>
      </c>
      <c r="AO5" s="82"/>
      <c r="AP5" s="82" t="s">
        <v>95</v>
      </c>
      <c r="AQ5" s="82"/>
      <c r="AR5" s="82" t="s">
        <v>95</v>
      </c>
      <c r="AS5" s="82"/>
      <c r="AT5" s="82" t="s">
        <v>95</v>
      </c>
      <c r="AU5" s="82"/>
      <c r="AV5" s="82" t="s">
        <v>95</v>
      </c>
      <c r="AW5" s="82"/>
      <c r="AX5" s="83" t="s">
        <v>95</v>
      </c>
      <c r="AY5" s="76"/>
      <c r="AZ5" s="75" t="s">
        <v>95</v>
      </c>
      <c r="BA5" s="76"/>
      <c r="BB5" s="75" t="s">
        <v>95</v>
      </c>
      <c r="BC5" s="76"/>
      <c r="BD5" s="75" t="s">
        <v>95</v>
      </c>
      <c r="BE5" s="76"/>
      <c r="BF5" s="91" t="s">
        <v>95</v>
      </c>
      <c r="BG5" s="91"/>
      <c r="BH5" s="91" t="s">
        <v>95</v>
      </c>
      <c r="BI5" s="91"/>
      <c r="BJ5" s="91" t="s">
        <v>95</v>
      </c>
      <c r="BK5" s="91"/>
      <c r="BL5" s="91" t="s">
        <v>95</v>
      </c>
      <c r="BM5" s="91"/>
      <c r="BN5" s="91" t="s">
        <v>95</v>
      </c>
      <c r="BO5" s="91"/>
      <c r="BP5" s="91" t="s">
        <v>95</v>
      </c>
      <c r="BQ5" s="91"/>
      <c r="BR5" s="91" t="s">
        <v>95</v>
      </c>
      <c r="BS5" s="91"/>
      <c r="BT5" s="91"/>
      <c r="BU5" s="91"/>
      <c r="BV5" s="91"/>
      <c r="BW5" s="91"/>
    </row>
    <row r="6" spans="1:75" x14ac:dyDescent="0.35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26"/>
      <c r="BU6" s="26"/>
      <c r="BV6" s="26"/>
      <c r="BW6" s="26"/>
    </row>
    <row r="7" spans="1:75" x14ac:dyDescent="0.35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2">
        <v>8074</v>
      </c>
      <c r="BS7" s="72">
        <v>11906</v>
      </c>
      <c r="BT7" s="23"/>
      <c r="BU7" s="23"/>
      <c r="BV7" s="23"/>
      <c r="BW7" s="23"/>
    </row>
    <row r="8" spans="1:75" x14ac:dyDescent="0.35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2">
        <v>48512</v>
      </c>
      <c r="BS8" s="72">
        <v>59526</v>
      </c>
      <c r="BT8" s="23"/>
      <c r="BU8" s="23"/>
      <c r="BV8" s="23"/>
      <c r="BW8" s="23"/>
    </row>
    <row r="9" spans="1:75" x14ac:dyDescent="0.35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2">
        <v>7256</v>
      </c>
      <c r="BS9" s="72">
        <v>10794</v>
      </c>
      <c r="BT9" s="23"/>
      <c r="BU9" s="23"/>
      <c r="BV9" s="23"/>
      <c r="BW9" s="23"/>
    </row>
    <row r="10" spans="1:75" x14ac:dyDescent="0.35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2">
        <v>73993</v>
      </c>
      <c r="BS10" s="72">
        <v>94733</v>
      </c>
      <c r="BT10" s="23"/>
      <c r="BU10" s="23"/>
      <c r="BV10" s="23"/>
      <c r="BW10" s="23"/>
    </row>
    <row r="11" spans="1:75" x14ac:dyDescent="0.35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2">
        <v>7862</v>
      </c>
      <c r="BS11" s="72">
        <v>11443</v>
      </c>
      <c r="BT11" s="23"/>
      <c r="BU11" s="23"/>
      <c r="BV11" s="23"/>
      <c r="BW11" s="23"/>
    </row>
    <row r="12" spans="1:75" x14ac:dyDescent="0.35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2">
        <v>19953</v>
      </c>
      <c r="BS12" s="72">
        <v>24612</v>
      </c>
      <c r="BT12" s="23"/>
      <c r="BU12" s="23"/>
      <c r="BV12" s="23"/>
      <c r="BW12" s="23"/>
    </row>
    <row r="13" spans="1:75" x14ac:dyDescent="0.35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2">
        <v>72435</v>
      </c>
      <c r="BS13" s="72">
        <v>89884</v>
      </c>
      <c r="BT13" s="23"/>
      <c r="BU13" s="23"/>
      <c r="BV13" s="23"/>
      <c r="BW13" s="23"/>
    </row>
    <row r="14" spans="1:75" x14ac:dyDescent="0.35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2">
        <v>43656</v>
      </c>
      <c r="BS14" s="72">
        <v>51645</v>
      </c>
      <c r="BT14" s="23"/>
      <c r="BU14" s="23"/>
      <c r="BV14" s="23"/>
      <c r="BW14" s="23"/>
    </row>
    <row r="15" spans="1:75" x14ac:dyDescent="0.35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70">
        <f t="shared" si="1"/>
        <v>281741</v>
      </c>
      <c r="BS15" s="70">
        <f t="shared" si="1"/>
        <v>354543</v>
      </c>
      <c r="BT15" s="23"/>
      <c r="BU15" s="23"/>
      <c r="BV15" s="23"/>
      <c r="BW15" s="23"/>
    </row>
    <row r="16" spans="1:75" x14ac:dyDescent="0.35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2">
        <v>7060</v>
      </c>
      <c r="BS16" s="72">
        <v>8648</v>
      </c>
      <c r="BT16" s="23"/>
      <c r="BU16" s="23"/>
      <c r="BV16" s="23"/>
      <c r="BW16" s="23"/>
    </row>
    <row r="17" spans="1:75" x14ac:dyDescent="0.35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2">
        <v>9698</v>
      </c>
      <c r="BS17" s="72">
        <v>13836</v>
      </c>
      <c r="BT17" s="23"/>
      <c r="BU17" s="23"/>
      <c r="BV17" s="23"/>
      <c r="BW17" s="23"/>
    </row>
    <row r="18" spans="1:75" x14ac:dyDescent="0.35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2">
        <v>2939</v>
      </c>
      <c r="BS18" s="72">
        <v>3686</v>
      </c>
      <c r="BT18" s="23"/>
      <c r="BU18" s="23"/>
      <c r="BV18" s="23"/>
      <c r="BW18" s="23"/>
    </row>
    <row r="19" spans="1:75" x14ac:dyDescent="0.35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2">
        <v>8338</v>
      </c>
      <c r="BS19" s="72">
        <v>10468</v>
      </c>
      <c r="BT19" s="23"/>
      <c r="BU19" s="23"/>
      <c r="BV19" s="23"/>
      <c r="BW19" s="23"/>
    </row>
    <row r="20" spans="1:75" x14ac:dyDescent="0.35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2">
        <v>2523</v>
      </c>
      <c r="BS20" s="72">
        <v>3936</v>
      </c>
      <c r="BT20" s="23"/>
      <c r="BU20" s="23"/>
      <c r="BV20" s="23"/>
      <c r="BW20" s="23"/>
    </row>
    <row r="21" spans="1:75" x14ac:dyDescent="0.35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2">
        <v>2517</v>
      </c>
      <c r="BS21" s="72">
        <v>3162</v>
      </c>
      <c r="BT21" s="23"/>
      <c r="BU21" s="23"/>
      <c r="BV21" s="23"/>
      <c r="BW21" s="23"/>
    </row>
    <row r="22" spans="1:75" x14ac:dyDescent="0.35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2">
        <v>3543</v>
      </c>
      <c r="BS22" s="72">
        <v>4470</v>
      </c>
      <c r="BT22" s="23"/>
      <c r="BU22" s="23"/>
      <c r="BV22" s="23"/>
      <c r="BW22" s="23"/>
    </row>
    <row r="23" spans="1:75" x14ac:dyDescent="0.35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2">
        <v>9364</v>
      </c>
      <c r="BS23" s="72">
        <v>11036</v>
      </c>
      <c r="BT23" s="23"/>
      <c r="BU23" s="23"/>
      <c r="BV23" s="23"/>
      <c r="BW23" s="23"/>
    </row>
    <row r="24" spans="1:75" x14ac:dyDescent="0.35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2">
        <v>15984</v>
      </c>
      <c r="BS24" s="72">
        <v>18969</v>
      </c>
      <c r="BT24" s="23"/>
      <c r="BU24" s="23"/>
      <c r="BV24" s="23"/>
      <c r="BW24" s="23"/>
    </row>
    <row r="25" spans="1:75" x14ac:dyDescent="0.35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2">
        <v>42622</v>
      </c>
      <c r="BS25" s="72">
        <v>54760</v>
      </c>
      <c r="BT25" s="23"/>
      <c r="BU25" s="23"/>
      <c r="BV25" s="23"/>
      <c r="BW25" s="23"/>
    </row>
    <row r="26" spans="1:75" x14ac:dyDescent="0.35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2">
        <v>5706</v>
      </c>
      <c r="BS26" s="72">
        <v>7366</v>
      </c>
      <c r="BT26" s="23"/>
      <c r="BU26" s="23"/>
      <c r="BV26" s="23"/>
      <c r="BW26" s="23"/>
    </row>
    <row r="27" spans="1:75" x14ac:dyDescent="0.35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2">
        <v>10177</v>
      </c>
      <c r="BS27" s="72">
        <v>13063</v>
      </c>
      <c r="BT27" s="23"/>
      <c r="BU27" s="23"/>
      <c r="BV27" s="23"/>
      <c r="BW27" s="23"/>
    </row>
    <row r="28" spans="1:75" x14ac:dyDescent="0.35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2">
        <v>19020</v>
      </c>
      <c r="BS28" s="72">
        <v>23549</v>
      </c>
      <c r="BT28" s="23"/>
      <c r="BU28" s="23"/>
      <c r="BV28" s="23"/>
      <c r="BW28" s="23"/>
    </row>
    <row r="29" spans="1:75" x14ac:dyDescent="0.35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2">
        <v>3887</v>
      </c>
      <c r="BS29" s="72">
        <v>5282</v>
      </c>
      <c r="BT29" s="23"/>
      <c r="BU29" s="23"/>
      <c r="BV29" s="23"/>
      <c r="BW29" s="23"/>
    </row>
    <row r="30" spans="1:75" x14ac:dyDescent="0.35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2">
        <v>5566</v>
      </c>
      <c r="BS30" s="72">
        <v>7152</v>
      </c>
      <c r="BT30" s="23"/>
      <c r="BU30" s="23"/>
      <c r="BV30" s="23"/>
      <c r="BW30" s="23"/>
    </row>
    <row r="31" spans="1:75" x14ac:dyDescent="0.35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70">
        <f t="shared" si="3"/>
        <v>148944</v>
      </c>
      <c r="BS31" s="70">
        <f t="shared" si="3"/>
        <v>189383</v>
      </c>
      <c r="BT31" s="23"/>
      <c r="BU31" s="23"/>
      <c r="BV31" s="23"/>
      <c r="BW31" s="23"/>
    </row>
    <row r="32" spans="1:75" x14ac:dyDescent="0.35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2">
        <v>3003</v>
      </c>
      <c r="BS32" s="72">
        <v>3974</v>
      </c>
      <c r="BT32" s="23"/>
      <c r="BU32" s="23"/>
      <c r="BV32" s="23"/>
      <c r="BW32" s="23"/>
    </row>
    <row r="33" spans="1:75" x14ac:dyDescent="0.35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2">
        <v>3654</v>
      </c>
      <c r="BS33" s="72">
        <v>4683</v>
      </c>
      <c r="BT33" s="23"/>
      <c r="BU33" s="23"/>
      <c r="BV33" s="23"/>
      <c r="BW33" s="23"/>
    </row>
    <row r="34" spans="1:75" x14ac:dyDescent="0.35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2">
        <v>5756</v>
      </c>
      <c r="BS34" s="72">
        <v>7618</v>
      </c>
      <c r="BT34" s="23"/>
      <c r="BU34" s="23"/>
      <c r="BV34" s="23"/>
      <c r="BW34" s="23"/>
    </row>
    <row r="35" spans="1:75" x14ac:dyDescent="0.35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2">
        <v>2211</v>
      </c>
      <c r="BS35" s="72">
        <v>2612</v>
      </c>
      <c r="BT35" s="23"/>
      <c r="BU35" s="23"/>
      <c r="BV35" s="23"/>
      <c r="BW35" s="23"/>
    </row>
    <row r="36" spans="1:75" x14ac:dyDescent="0.35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2">
        <v>16037</v>
      </c>
      <c r="BS36" s="72">
        <v>20843</v>
      </c>
      <c r="BT36" s="23"/>
      <c r="BU36" s="23"/>
      <c r="BV36" s="23"/>
      <c r="BW36" s="23"/>
    </row>
    <row r="37" spans="1:75" x14ac:dyDescent="0.35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2">
        <v>3587</v>
      </c>
      <c r="BS37" s="72">
        <v>4615</v>
      </c>
      <c r="BT37" s="23"/>
      <c r="BU37" s="23"/>
      <c r="BV37" s="23"/>
      <c r="BW37" s="23"/>
    </row>
    <row r="38" spans="1:75" x14ac:dyDescent="0.35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70">
        <f>SUM(BR32:BR37)</f>
        <v>34248</v>
      </c>
      <c r="BS38" s="70">
        <f t="shared" si="5"/>
        <v>44345</v>
      </c>
      <c r="BT38" s="23"/>
      <c r="BU38" s="23"/>
      <c r="BV38" s="23"/>
      <c r="BW38" s="23"/>
    </row>
    <row r="39" spans="1:75" x14ac:dyDescent="0.35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2">
        <v>5430</v>
      </c>
      <c r="BS39" s="72">
        <v>6587</v>
      </c>
      <c r="BT39" s="23"/>
      <c r="BU39" s="23"/>
      <c r="BV39" s="23"/>
      <c r="BW39" s="23"/>
    </row>
    <row r="40" spans="1:75" x14ac:dyDescent="0.35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2">
        <v>23833</v>
      </c>
      <c r="BS40" s="72">
        <v>30694</v>
      </c>
      <c r="BT40" s="23"/>
      <c r="BU40" s="23"/>
      <c r="BV40" s="23"/>
      <c r="BW40" s="23"/>
    </row>
    <row r="41" spans="1:75" x14ac:dyDescent="0.35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2">
        <v>1626</v>
      </c>
      <c r="BS41" s="72">
        <v>1869</v>
      </c>
      <c r="BT41" s="23"/>
      <c r="BU41" s="23"/>
      <c r="BV41" s="23"/>
      <c r="BW41" s="23"/>
    </row>
    <row r="42" spans="1:75" x14ac:dyDescent="0.35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2">
        <v>4167</v>
      </c>
      <c r="BS42" s="72">
        <v>5872</v>
      </c>
      <c r="BT42" s="23"/>
      <c r="BU42" s="23"/>
      <c r="BV42" s="23"/>
      <c r="BW42" s="23"/>
    </row>
    <row r="43" spans="1:75" x14ac:dyDescent="0.35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2">
        <v>4736</v>
      </c>
      <c r="BS43" s="72">
        <v>5606</v>
      </c>
      <c r="BT43" s="23"/>
      <c r="BU43" s="23"/>
      <c r="BV43" s="23"/>
      <c r="BW43" s="23"/>
    </row>
    <row r="44" spans="1:75" x14ac:dyDescent="0.35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2">
        <v>11321</v>
      </c>
      <c r="BS44" s="72">
        <v>13490</v>
      </c>
      <c r="BT44" s="23"/>
      <c r="BU44" s="23"/>
      <c r="BV44" s="23"/>
      <c r="BW44" s="23"/>
    </row>
    <row r="45" spans="1:75" x14ac:dyDescent="0.35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2">
        <v>2097</v>
      </c>
      <c r="BS45" s="72">
        <v>2804</v>
      </c>
      <c r="BT45" s="23"/>
      <c r="BU45" s="23"/>
      <c r="BV45" s="23"/>
      <c r="BW45" s="23"/>
    </row>
    <row r="46" spans="1:75" x14ac:dyDescent="0.35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2">
        <v>3576</v>
      </c>
      <c r="BS46" s="72">
        <v>4654</v>
      </c>
      <c r="BT46" s="23"/>
      <c r="BU46" s="23"/>
      <c r="BV46" s="23"/>
      <c r="BW46" s="23"/>
    </row>
    <row r="47" spans="1:75" x14ac:dyDescent="0.35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2">
        <v>3020</v>
      </c>
      <c r="BS47" s="72">
        <v>3785</v>
      </c>
      <c r="BT47" s="23"/>
      <c r="BU47" s="23"/>
      <c r="BV47" s="23"/>
      <c r="BW47" s="23"/>
    </row>
    <row r="48" spans="1:75" x14ac:dyDescent="0.35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70">
        <f t="shared" si="7"/>
        <v>59806</v>
      </c>
      <c r="BS48" s="70">
        <f t="shared" si="7"/>
        <v>75361</v>
      </c>
      <c r="BT48" s="23"/>
      <c r="BU48" s="23"/>
      <c r="BV48" s="23"/>
      <c r="BW48" s="23"/>
    </row>
    <row r="49" spans="1:75" x14ac:dyDescent="0.35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2">
        <v>368</v>
      </c>
      <c r="BS49" s="72">
        <v>475</v>
      </c>
      <c r="BT49" s="23"/>
      <c r="BU49" s="23"/>
      <c r="BV49" s="23"/>
      <c r="BW49" s="23"/>
    </row>
    <row r="50" spans="1:75" x14ac:dyDescent="0.35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2">
        <v>1335</v>
      </c>
      <c r="BS50" s="72">
        <v>1698</v>
      </c>
      <c r="BT50" s="23"/>
      <c r="BU50" s="23"/>
      <c r="BV50" s="23"/>
      <c r="BW50" s="23"/>
    </row>
    <row r="51" spans="1:75" x14ac:dyDescent="0.35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2">
        <v>1109</v>
      </c>
      <c r="BS51" s="72">
        <v>1398</v>
      </c>
      <c r="BT51" s="23"/>
      <c r="BU51" s="23"/>
      <c r="BV51" s="23"/>
      <c r="BW51" s="23"/>
    </row>
    <row r="52" spans="1:75" x14ac:dyDescent="0.35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2">
        <v>799</v>
      </c>
      <c r="BS52" s="72">
        <v>1001</v>
      </c>
      <c r="BT52" s="23"/>
      <c r="BU52" s="23"/>
      <c r="BV52" s="23"/>
      <c r="BW52" s="23"/>
    </row>
    <row r="53" spans="1:75" x14ac:dyDescent="0.35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2">
        <v>821</v>
      </c>
      <c r="BS53" s="72">
        <v>980</v>
      </c>
      <c r="BT53" s="23"/>
      <c r="BU53" s="23"/>
      <c r="BV53" s="23"/>
      <c r="BW53" s="23"/>
    </row>
    <row r="54" spans="1:75" x14ac:dyDescent="0.35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2">
        <v>1368</v>
      </c>
      <c r="BS54" s="72">
        <v>1746</v>
      </c>
      <c r="BT54" s="23"/>
      <c r="BU54" s="23"/>
      <c r="BV54" s="23"/>
      <c r="BW54" s="23"/>
    </row>
    <row r="55" spans="1:75" x14ac:dyDescent="0.35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2">
        <v>1197</v>
      </c>
      <c r="BS55" s="72">
        <v>1493</v>
      </c>
      <c r="BT55" s="23"/>
      <c r="BU55" s="23"/>
      <c r="BV55" s="23"/>
      <c r="BW55" s="23"/>
    </row>
    <row r="56" spans="1:75" x14ac:dyDescent="0.35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2">
        <v>1562</v>
      </c>
      <c r="BS56" s="72">
        <v>2125</v>
      </c>
      <c r="BT56" s="23"/>
      <c r="BU56" s="23"/>
      <c r="BV56" s="23"/>
      <c r="BW56" s="23"/>
    </row>
    <row r="57" spans="1:75" x14ac:dyDescent="0.35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2">
        <v>680</v>
      </c>
      <c r="BS57" s="72">
        <v>783</v>
      </c>
      <c r="BT57" s="23"/>
      <c r="BU57" s="23"/>
      <c r="BV57" s="23"/>
      <c r="BW57" s="23"/>
    </row>
    <row r="58" spans="1:75" x14ac:dyDescent="0.35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2">
        <v>1652</v>
      </c>
      <c r="BS58" s="72">
        <v>2227</v>
      </c>
      <c r="BT58" s="23"/>
      <c r="BU58" s="23"/>
      <c r="BV58" s="23"/>
      <c r="BW58" s="23"/>
    </row>
    <row r="59" spans="1:75" x14ac:dyDescent="0.35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2">
        <v>1153</v>
      </c>
      <c r="BS59" s="72">
        <v>1583</v>
      </c>
      <c r="BT59" s="23"/>
      <c r="BU59" s="23"/>
      <c r="BV59" s="23"/>
      <c r="BW59" s="23"/>
    </row>
    <row r="60" spans="1:75" x14ac:dyDescent="0.35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2">
        <v>5412</v>
      </c>
      <c r="BS60" s="72">
        <v>6737</v>
      </c>
      <c r="BT60" s="23"/>
      <c r="BU60" s="23"/>
      <c r="BV60" s="23"/>
      <c r="BW60" s="23"/>
    </row>
    <row r="61" spans="1:75" x14ac:dyDescent="0.35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2">
        <v>793</v>
      </c>
      <c r="BS61" s="72">
        <v>1398</v>
      </c>
      <c r="BT61" s="23"/>
      <c r="BU61" s="23"/>
      <c r="BV61" s="23"/>
      <c r="BW61" s="23"/>
    </row>
    <row r="62" spans="1:75" x14ac:dyDescent="0.35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2">
        <v>2993</v>
      </c>
      <c r="BS62" s="72">
        <v>3672</v>
      </c>
      <c r="BT62" s="23"/>
      <c r="BU62" s="23"/>
      <c r="BV62" s="23"/>
      <c r="BW62" s="23"/>
    </row>
    <row r="63" spans="1:75" x14ac:dyDescent="0.35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2">
        <v>981</v>
      </c>
      <c r="BS63" s="72">
        <v>1219</v>
      </c>
      <c r="BT63" s="23"/>
      <c r="BU63" s="23"/>
      <c r="BV63" s="23"/>
      <c r="BW63" s="23"/>
    </row>
    <row r="64" spans="1:75" x14ac:dyDescent="0.35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2">
        <v>470</v>
      </c>
      <c r="BS64" s="72">
        <v>571</v>
      </c>
      <c r="BT64" s="23"/>
      <c r="BU64" s="23"/>
      <c r="BV64" s="23"/>
      <c r="BW64" s="23"/>
    </row>
    <row r="65" spans="1:75" x14ac:dyDescent="0.35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2">
        <v>844</v>
      </c>
      <c r="BS65" s="72">
        <v>1066</v>
      </c>
      <c r="BT65" s="23"/>
      <c r="BU65" s="23"/>
      <c r="BV65" s="23"/>
      <c r="BW65" s="23"/>
    </row>
    <row r="66" spans="1:75" x14ac:dyDescent="0.35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2">
        <v>1257</v>
      </c>
      <c r="BS66" s="72">
        <v>1577</v>
      </c>
      <c r="BT66" s="23"/>
      <c r="BU66" s="23"/>
      <c r="BV66" s="23"/>
      <c r="BW66" s="23"/>
    </row>
    <row r="67" spans="1:75" x14ac:dyDescent="0.35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2">
        <v>1684</v>
      </c>
      <c r="BS67" s="72">
        <v>1966</v>
      </c>
      <c r="BT67" s="23"/>
      <c r="BU67" s="23"/>
      <c r="BV67" s="23"/>
      <c r="BW67" s="23"/>
    </row>
    <row r="68" spans="1:75" x14ac:dyDescent="0.35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2">
        <v>1985</v>
      </c>
      <c r="BS68" s="72">
        <v>2452</v>
      </c>
      <c r="BT68" s="23"/>
      <c r="BU68" s="23"/>
      <c r="BV68" s="23"/>
      <c r="BW68" s="23"/>
    </row>
    <row r="69" spans="1:75" x14ac:dyDescent="0.35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2">
        <v>882</v>
      </c>
      <c r="BS69" s="72">
        <v>1032</v>
      </c>
      <c r="BT69" s="23"/>
      <c r="BU69" s="23"/>
      <c r="BV69" s="23"/>
      <c r="BW69" s="23"/>
    </row>
    <row r="70" spans="1:75" x14ac:dyDescent="0.35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2">
        <v>429</v>
      </c>
      <c r="BS70" s="72">
        <v>556</v>
      </c>
      <c r="BT70" s="23"/>
      <c r="BU70" s="23"/>
      <c r="BV70" s="23"/>
      <c r="BW70" s="23"/>
    </row>
    <row r="71" spans="1:75" x14ac:dyDescent="0.35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2">
        <v>2716</v>
      </c>
      <c r="BS71" s="72">
        <v>3561</v>
      </c>
      <c r="BT71" s="23"/>
      <c r="BU71" s="23"/>
      <c r="BV71" s="23"/>
      <c r="BW71" s="23"/>
    </row>
    <row r="72" spans="1:75" x14ac:dyDescent="0.35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2">
        <v>1978</v>
      </c>
      <c r="BS72" s="72">
        <v>2709</v>
      </c>
      <c r="BT72" s="23"/>
      <c r="BU72" s="23"/>
      <c r="BV72" s="23"/>
      <c r="BW72" s="23"/>
    </row>
    <row r="73" spans="1:75" x14ac:dyDescent="0.35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2">
        <v>858</v>
      </c>
      <c r="BS73" s="72">
        <v>1201</v>
      </c>
      <c r="BT73" s="23"/>
      <c r="BU73" s="23"/>
      <c r="BV73" s="23"/>
      <c r="BW73" s="23"/>
    </row>
    <row r="74" spans="1:75" x14ac:dyDescent="0.35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2">
        <v>1704</v>
      </c>
      <c r="BS74" s="72">
        <v>2010</v>
      </c>
      <c r="BT74" s="23"/>
      <c r="BU74" s="23"/>
      <c r="BV74" s="23"/>
      <c r="BW74" s="23"/>
    </row>
    <row r="75" spans="1:75" x14ac:dyDescent="0.35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2">
        <v>291</v>
      </c>
      <c r="BS75" s="72">
        <v>465</v>
      </c>
      <c r="BT75" s="23"/>
      <c r="BU75" s="23"/>
      <c r="BV75" s="23"/>
      <c r="BW75" s="23"/>
    </row>
    <row r="76" spans="1:75" x14ac:dyDescent="0.35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2">
        <v>1292</v>
      </c>
      <c r="BS76" s="72">
        <v>1805</v>
      </c>
      <c r="BT76" s="23"/>
      <c r="BU76" s="23"/>
      <c r="BV76" s="23"/>
      <c r="BW76" s="23"/>
    </row>
    <row r="77" spans="1:75" x14ac:dyDescent="0.35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2">
        <v>572</v>
      </c>
      <c r="BS77" s="72">
        <v>726</v>
      </c>
      <c r="BT77" s="23"/>
      <c r="BU77" s="23"/>
      <c r="BV77" s="23"/>
      <c r="BW77" s="23"/>
    </row>
    <row r="78" spans="1:75" x14ac:dyDescent="0.35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2">
        <v>1136</v>
      </c>
      <c r="BS78" s="72">
        <v>1359</v>
      </c>
      <c r="BT78" s="23"/>
      <c r="BU78" s="23"/>
      <c r="BV78" s="23"/>
      <c r="BW78" s="23"/>
    </row>
    <row r="79" spans="1:75" x14ac:dyDescent="0.35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2">
        <v>2210</v>
      </c>
      <c r="BS79" s="72">
        <v>2520</v>
      </c>
      <c r="BT79" s="23"/>
      <c r="BU79" s="23"/>
      <c r="BV79" s="23"/>
      <c r="BW79" s="23"/>
    </row>
    <row r="80" spans="1:75" x14ac:dyDescent="0.35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70">
        <f t="shared" si="9"/>
        <v>42531</v>
      </c>
      <c r="BS80" s="70">
        <f t="shared" si="9"/>
        <v>54111</v>
      </c>
      <c r="BT80" s="23"/>
      <c r="BU80" s="23"/>
      <c r="BV80" s="23"/>
      <c r="BW80" s="23"/>
    </row>
    <row r="81" spans="1:75" x14ac:dyDescent="0.35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2">
        <v>332</v>
      </c>
      <c r="BS81" s="72">
        <v>478</v>
      </c>
      <c r="BT81" s="23"/>
      <c r="BU81" s="23"/>
      <c r="BV81" s="23"/>
      <c r="BW81" s="23"/>
    </row>
    <row r="82" spans="1:75" x14ac:dyDescent="0.35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2">
        <v>402</v>
      </c>
      <c r="BS82" s="72">
        <v>475</v>
      </c>
      <c r="BT82" s="23"/>
      <c r="BU82" s="23"/>
      <c r="BV82" s="23"/>
      <c r="BW82" s="23"/>
    </row>
    <row r="83" spans="1:75" x14ac:dyDescent="0.35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2">
        <v>1587</v>
      </c>
      <c r="BS83" s="72">
        <v>2127</v>
      </c>
      <c r="BT83" s="23"/>
      <c r="BU83" s="23"/>
      <c r="BV83" s="23"/>
      <c r="BW83" s="23"/>
    </row>
    <row r="84" spans="1:75" x14ac:dyDescent="0.35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2">
        <v>1690</v>
      </c>
      <c r="BS84" s="72">
        <v>2384</v>
      </c>
      <c r="BT84" s="23"/>
      <c r="BU84" s="23"/>
      <c r="BV84" s="23"/>
      <c r="BW84" s="23"/>
    </row>
    <row r="85" spans="1:75" x14ac:dyDescent="0.35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2">
        <v>1342</v>
      </c>
      <c r="BS85" s="72">
        <v>1740</v>
      </c>
      <c r="BT85" s="23"/>
      <c r="BU85" s="23"/>
      <c r="BV85" s="23"/>
      <c r="BW85" s="23"/>
    </row>
    <row r="86" spans="1:75" x14ac:dyDescent="0.35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2">
        <v>691</v>
      </c>
      <c r="BS86" s="72">
        <v>874</v>
      </c>
      <c r="BT86" s="23"/>
      <c r="BU86" s="23"/>
      <c r="BV86" s="23"/>
      <c r="BW86" s="23"/>
    </row>
    <row r="87" spans="1:75" x14ac:dyDescent="0.35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2">
        <v>1914</v>
      </c>
      <c r="BS87" s="72">
        <v>2606</v>
      </c>
      <c r="BT87" s="23"/>
      <c r="BU87" s="23"/>
      <c r="BV87" s="23"/>
      <c r="BW87" s="23"/>
    </row>
    <row r="88" spans="1:75" x14ac:dyDescent="0.35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2">
        <v>511</v>
      </c>
      <c r="BS88" s="72">
        <v>628</v>
      </c>
      <c r="BT88" s="23"/>
      <c r="BU88" s="23"/>
      <c r="BV88" s="23"/>
      <c r="BW88" s="23"/>
    </row>
    <row r="89" spans="1:75" x14ac:dyDescent="0.35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2">
        <v>67</v>
      </c>
      <c r="BS89" s="72">
        <v>104</v>
      </c>
      <c r="BT89" s="23"/>
      <c r="BU89" s="23"/>
      <c r="BV89" s="23"/>
      <c r="BW89" s="23"/>
    </row>
    <row r="90" spans="1:75" x14ac:dyDescent="0.35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2">
        <v>279</v>
      </c>
      <c r="BS90" s="72">
        <v>346</v>
      </c>
      <c r="BT90" s="23"/>
      <c r="BU90" s="23"/>
      <c r="BV90" s="23"/>
      <c r="BW90" s="23"/>
    </row>
    <row r="91" spans="1:75" x14ac:dyDescent="0.35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2">
        <v>436</v>
      </c>
      <c r="BS91" s="72">
        <v>589</v>
      </c>
      <c r="BT91" s="23"/>
      <c r="BU91" s="23"/>
      <c r="BV91" s="23"/>
      <c r="BW91" s="23"/>
    </row>
    <row r="92" spans="1:75" x14ac:dyDescent="0.35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2">
        <v>3132</v>
      </c>
      <c r="BS92" s="72">
        <v>3974</v>
      </c>
      <c r="BT92" s="23"/>
      <c r="BU92" s="23"/>
      <c r="BV92" s="23"/>
      <c r="BW92" s="23"/>
    </row>
    <row r="93" spans="1:75" x14ac:dyDescent="0.35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2">
        <v>1012</v>
      </c>
      <c r="BS93" s="72">
        <v>1514</v>
      </c>
      <c r="BT93" s="23"/>
      <c r="BU93" s="23"/>
      <c r="BV93" s="23"/>
      <c r="BW93" s="23"/>
    </row>
    <row r="94" spans="1:75" x14ac:dyDescent="0.35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2">
        <v>233</v>
      </c>
      <c r="BS94" s="72">
        <v>275</v>
      </c>
      <c r="BT94" s="23"/>
      <c r="BU94" s="23"/>
      <c r="BV94" s="23"/>
      <c r="BW94" s="23"/>
    </row>
    <row r="95" spans="1:75" x14ac:dyDescent="0.35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2">
        <v>359</v>
      </c>
      <c r="BS95" s="72">
        <v>465</v>
      </c>
      <c r="BT95" s="23"/>
      <c r="BU95" s="23"/>
      <c r="BV95" s="23"/>
      <c r="BW95" s="23"/>
    </row>
    <row r="96" spans="1:75" x14ac:dyDescent="0.35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70">
        <f>SUM(BR81:BR95)</f>
        <v>13987</v>
      </c>
      <c r="BS96" s="70">
        <f t="shared" si="11"/>
        <v>18579</v>
      </c>
      <c r="BT96" s="23"/>
      <c r="BU96" s="23"/>
      <c r="BV96" s="23"/>
      <c r="BW96" s="23"/>
    </row>
    <row r="97" spans="1:75" x14ac:dyDescent="0.35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2">
        <v>3546</v>
      </c>
      <c r="BS97" s="72">
        <v>22699</v>
      </c>
      <c r="BT97" s="23"/>
      <c r="BU97" s="23"/>
      <c r="BV97" s="23"/>
      <c r="BW97" s="23"/>
    </row>
    <row r="98" spans="1:75" x14ac:dyDescent="0.35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1">
        <f t="shared" si="13"/>
        <v>584803</v>
      </c>
      <c r="BS98" s="71">
        <f>SUM(BS15+BS31+BS38+BS48+BS80+BS96+BS97)</f>
        <v>759021</v>
      </c>
      <c r="BT98" s="23"/>
      <c r="BU98" s="23"/>
      <c r="BV98" s="23"/>
      <c r="BW98" s="23"/>
    </row>
  </sheetData>
  <mergeCells count="74">
    <mergeCell ref="BV4:BW4"/>
    <mergeCell ref="BL5:BM5"/>
    <mergeCell ref="BN5:BO5"/>
    <mergeCell ref="BP5:BQ5"/>
    <mergeCell ref="BR5:BS5"/>
    <mergeCell ref="BT5:BU5"/>
    <mergeCell ref="BV5:BW5"/>
    <mergeCell ref="BL4:BM4"/>
    <mergeCell ref="BN4:BO4"/>
    <mergeCell ref="BP4:BQ4"/>
    <mergeCell ref="BR4:BS4"/>
    <mergeCell ref="BT4:BU4"/>
    <mergeCell ref="BJ4:BK4"/>
    <mergeCell ref="BJ5:BK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5:W5"/>
    <mergeCell ref="X5:Y5"/>
    <mergeCell ref="AP4:AQ4"/>
    <mergeCell ref="AR4:AS4"/>
    <mergeCell ref="AF4:AG4"/>
    <mergeCell ref="AH4:AI4"/>
    <mergeCell ref="AJ4:AK4"/>
    <mergeCell ref="AL4:AM4"/>
    <mergeCell ref="AN4:AO4"/>
    <mergeCell ref="V4:W4"/>
    <mergeCell ref="X4:Y4"/>
    <mergeCell ref="Z4:AA4"/>
    <mergeCell ref="AB4:AC4"/>
    <mergeCell ref="AD4:AE4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BD5:BE5"/>
    <mergeCell ref="BF5:BG5"/>
    <mergeCell ref="BH4:BI4"/>
    <mergeCell ref="BH5:BI5"/>
    <mergeCell ref="AT5:AU5"/>
    <mergeCell ref="AV5:AW5"/>
    <mergeCell ref="AX5:AY5"/>
    <mergeCell ref="AZ5:BA5"/>
    <mergeCell ref="BB5:BC5"/>
    <mergeCell ref="AZ4:BA4"/>
    <mergeCell ref="BB4:BC4"/>
    <mergeCell ref="BD4:BE4"/>
    <mergeCell ref="BF4:BG4"/>
    <mergeCell ref="AV4:AW4"/>
    <mergeCell ref="AX4:AY4"/>
    <mergeCell ref="AT4:A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J6" sqref="AJ6"/>
    </sheetView>
  </sheetViews>
  <sheetFormatPr defaultColWidth="9.1796875" defaultRowHeight="14.5" x14ac:dyDescent="0.35"/>
  <cols>
    <col min="1" max="1" width="18.54296875" style="50" customWidth="1"/>
    <col min="2" max="105" width="9.1796875" style="50"/>
    <col min="106" max="109" width="9.1796875" style="51"/>
    <col min="110" max="16384" width="9.1796875" style="50"/>
  </cols>
  <sheetData>
    <row r="1" spans="1:123" ht="15.5" x14ac:dyDescent="0.35">
      <c r="A1" s="49" t="s">
        <v>127</v>
      </c>
    </row>
    <row r="2" spans="1:123" ht="15.5" x14ac:dyDescent="0.35">
      <c r="A2" s="49" t="s">
        <v>128</v>
      </c>
    </row>
    <row r="3" spans="1:123" ht="15.5" x14ac:dyDescent="0.35">
      <c r="A3" s="49" t="s">
        <v>131</v>
      </c>
      <c r="DD3" s="51" t="s">
        <v>126</v>
      </c>
    </row>
    <row r="4" spans="1:123" x14ac:dyDescent="0.35">
      <c r="BP4" s="50">
        <f>BP7</f>
        <v>0</v>
      </c>
    </row>
    <row r="5" spans="1:123" x14ac:dyDescent="0.35">
      <c r="BT5" s="50">
        <f>BR7</f>
        <v>0</v>
      </c>
    </row>
    <row r="6" spans="1:123" s="57" customFormat="1" x14ac:dyDescent="0.35">
      <c r="A6" s="52" t="s">
        <v>0</v>
      </c>
      <c r="B6" s="53">
        <v>43101</v>
      </c>
      <c r="C6" s="53">
        <v>43132</v>
      </c>
      <c r="D6" s="53">
        <v>43160</v>
      </c>
      <c r="E6" s="53">
        <v>43191</v>
      </c>
      <c r="F6" s="53">
        <v>43221</v>
      </c>
      <c r="G6" s="53">
        <v>43252</v>
      </c>
      <c r="H6" s="53">
        <v>43282</v>
      </c>
      <c r="I6" s="53">
        <v>43313</v>
      </c>
      <c r="J6" s="53">
        <v>43344</v>
      </c>
      <c r="K6" s="53">
        <v>43374</v>
      </c>
      <c r="L6" s="53">
        <v>43405</v>
      </c>
      <c r="M6" s="53">
        <v>43435</v>
      </c>
      <c r="N6" s="53">
        <v>43466</v>
      </c>
      <c r="O6" s="53">
        <v>43497</v>
      </c>
      <c r="P6" s="53">
        <v>43525</v>
      </c>
      <c r="Q6" s="53">
        <v>43556</v>
      </c>
      <c r="R6" s="53">
        <v>43586</v>
      </c>
      <c r="S6" s="53">
        <v>43617</v>
      </c>
      <c r="T6" s="53">
        <v>43647</v>
      </c>
      <c r="U6" s="53">
        <v>43678</v>
      </c>
      <c r="V6" s="53">
        <v>43709</v>
      </c>
      <c r="W6" s="53">
        <v>43739</v>
      </c>
      <c r="X6" s="53">
        <v>43770</v>
      </c>
      <c r="Y6" s="53">
        <v>43800</v>
      </c>
      <c r="Z6" s="53">
        <v>43831</v>
      </c>
      <c r="AA6" s="53">
        <v>43862</v>
      </c>
      <c r="AB6" s="53">
        <v>43891</v>
      </c>
      <c r="AC6" s="53">
        <v>43922</v>
      </c>
      <c r="AD6" s="53">
        <v>43952</v>
      </c>
      <c r="AE6" s="53">
        <v>43983</v>
      </c>
      <c r="AF6" s="53">
        <v>44013</v>
      </c>
      <c r="AG6" s="53">
        <v>44044</v>
      </c>
      <c r="AH6" s="53">
        <v>44075</v>
      </c>
      <c r="AI6" s="53">
        <v>44105</v>
      </c>
      <c r="AJ6" s="53">
        <v>44136</v>
      </c>
      <c r="AK6" s="54"/>
      <c r="AL6" s="53"/>
      <c r="AM6" s="54"/>
      <c r="AN6" s="53"/>
      <c r="AO6" s="54"/>
      <c r="AP6" s="53"/>
      <c r="AQ6" s="54"/>
      <c r="AR6" s="53"/>
      <c r="AS6" s="54"/>
      <c r="AT6" s="53"/>
      <c r="AU6" s="54"/>
      <c r="AV6" s="53"/>
      <c r="AW6" s="54"/>
      <c r="AX6" s="53"/>
      <c r="AY6" s="54"/>
      <c r="AZ6" s="53"/>
      <c r="BA6" s="54"/>
      <c r="BB6" s="53"/>
      <c r="BC6" s="54"/>
      <c r="BD6" s="53"/>
      <c r="BE6" s="54"/>
      <c r="BF6" s="53"/>
      <c r="BG6" s="54"/>
      <c r="BH6" s="53"/>
      <c r="BI6" s="54"/>
      <c r="BJ6" s="53"/>
      <c r="BK6" s="54"/>
      <c r="BL6" s="53"/>
      <c r="BM6" s="54"/>
      <c r="BN6" s="53"/>
      <c r="BO6" s="54"/>
      <c r="BP6" s="53"/>
      <c r="BQ6" s="54"/>
      <c r="BR6" s="53"/>
      <c r="BS6" s="54"/>
      <c r="BT6" s="53"/>
      <c r="BU6" s="54"/>
      <c r="BV6" s="53"/>
      <c r="BW6" s="54"/>
      <c r="BX6" s="53"/>
      <c r="BY6" s="54"/>
      <c r="BZ6" s="53"/>
      <c r="CA6" s="54"/>
      <c r="CB6" s="53"/>
      <c r="CC6" s="54"/>
      <c r="CD6" s="55"/>
      <c r="CE6" s="56"/>
      <c r="CF6" s="55"/>
      <c r="CG6" s="56"/>
      <c r="CH6" s="55"/>
      <c r="CI6" s="56"/>
      <c r="CJ6" s="55"/>
      <c r="CK6" s="56"/>
      <c r="CL6" s="55"/>
      <c r="CM6" s="56"/>
      <c r="CN6" s="55"/>
      <c r="CO6" s="56"/>
      <c r="CP6" s="55"/>
      <c r="CQ6" s="56"/>
      <c r="CR6" s="55"/>
      <c r="CS6" s="56"/>
      <c r="CT6" s="55"/>
      <c r="CU6" s="56"/>
    </row>
    <row r="7" spans="1:123" s="34" customFormat="1" x14ac:dyDescent="0.35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5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5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8"/>
      <c r="BI9" s="58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8"/>
      <c r="CP9" s="36"/>
      <c r="CQ9" s="36"/>
      <c r="CR9" s="36"/>
      <c r="CS9" s="59"/>
      <c r="CT9" s="58"/>
      <c r="CU9" s="36"/>
      <c r="CV9" s="36"/>
      <c r="CW9" s="36"/>
      <c r="CX9" s="36"/>
      <c r="CZ9" s="36"/>
      <c r="DA9" s="58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5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5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5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5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5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5" x14ac:dyDescent="0.35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5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5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5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5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5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5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5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5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5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5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5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5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5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5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5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5" x14ac:dyDescent="0.35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5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5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5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5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5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5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5" x14ac:dyDescent="0.35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5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5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5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5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5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5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5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5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5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5" x14ac:dyDescent="0.35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5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5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5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5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5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5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5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5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5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5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5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5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5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5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5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5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5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5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5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5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5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5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5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5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5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5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5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5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5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5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5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5" x14ac:dyDescent="0.35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5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5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5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5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5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5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5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5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5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5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5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5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5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5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5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5" x14ac:dyDescent="0.35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5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5" x14ac:dyDescent="0.35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5">
      <c r="DE100" s="60"/>
      <c r="DG100" s="61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Kuo, Jeremy (DHHS-Contractor)</cp:lastModifiedBy>
  <dcterms:created xsi:type="dcterms:W3CDTF">2020-05-13T16:36:35Z</dcterms:created>
  <dcterms:modified xsi:type="dcterms:W3CDTF">2020-12-14T18:29:23Z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2020-05-13T16:37:10.5992282Z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5009838b-92f3-46d8-a1c5-f7b98bd68d34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