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8390" windowHeight="10905" tabRatio="836" activeTab="5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  <sheet name="1+ Tdap" sheetId="6" r:id="rId6"/>
  </sheets>
  <definedNames>
    <definedName name="_xlnm.Print_Area" localSheetId="1">'3 dose HPV profile'!$C$1:$DN$97</definedName>
    <definedName name="_xlnm.Print_Area" localSheetId="0">'Adol Profile by County Series'!$C$1:$AH$97</definedName>
    <definedName name="_xlnm.Print_Area" localSheetId="4">'HPV county series'!$C$1:$I$97</definedName>
    <definedName name="_xlnm.Print_Titles" localSheetId="1">'3 dose HPV profile'!$1:$5</definedName>
    <definedName name="_xlnm.Print_Titles" localSheetId="0">'Adol Profile by County Series'!$1:$5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<sst xmlns="http://schemas.openxmlformats.org/spreadsheetml/2006/main" count="1340" uniqueCount="238">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</sst>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7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65" sqref="L6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2" width="7.00390625" style="0" bestFit="1" customWidth="1"/>
    <col min="13" max="13" width="7.00390625" style="0" customWidth="1"/>
    <col min="14" max="14" width="6.7109375" style="0" customWidth="1"/>
    <col min="15" max="15" width="7.28125" style="0" customWidth="1"/>
    <col min="16" max="16" width="6.8515625" style="0" customWidth="1"/>
    <col min="17" max="17" width="6.28125" style="0" customWidth="1"/>
    <col min="18" max="18" width="7.140625" style="0" customWidth="1"/>
    <col min="19" max="22" width="7.28125" style="0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125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40951</v>
      </c>
      <c r="G5" s="26" t="s">
        <v>127</v>
      </c>
      <c r="H5" s="26" t="s">
        <v>128</v>
      </c>
      <c r="I5" s="26" t="s">
        <v>129</v>
      </c>
      <c r="J5" s="26" t="s">
        <v>130</v>
      </c>
      <c r="K5" s="26" t="s">
        <v>131</v>
      </c>
      <c r="L5" s="26" t="s">
        <v>132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SUM('Adol profile series data'!E8/'Adol profile series data'!F8)</f>
        <v>0.4646785266110578</v>
      </c>
      <c r="G6" s="3">
        <f>SUM('Adol profile series data'!G8/'Adol profile series data'!H8)</f>
        <v>0.47359480020680994</v>
      </c>
      <c r="H6" s="3">
        <f>SUM('Adol profile series data'!I8/'Adol profile series data'!J8)</f>
        <v>0.4886413925357722</v>
      </c>
      <c r="I6" s="3">
        <f>SUM('Adol profile series data'!K8/'Adol profile series data'!L8)</f>
        <v>0.4893773974623783</v>
      </c>
      <c r="J6" s="3">
        <f>SUM('Adol profile series data'!M8/'Adol profile series data'!N8)</f>
        <v>0.49800796812749004</v>
      </c>
      <c r="K6" s="3">
        <f>SUM('Adol profile series data'!O8/'Adol profile series data'!P8)</f>
        <v>0.5047351287363125</v>
      </c>
      <c r="L6" s="3">
        <f>SUM('Adol profile series data'!Q8/'Adol profile series data'!R8)</f>
        <v>0.5180293812138299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SUM('Adol profile series data'!E9/'Adol profile series data'!F9)</f>
        <v>0.514081322869231</v>
      </c>
      <c r="G7" s="3">
        <f>SUM('Adol profile series data'!G9/'Adol profile series data'!H9)</f>
        <v>0.5248339286580143</v>
      </c>
      <c r="H7" s="3">
        <f>SUM('Adol profile series data'!I9/'Adol profile series data'!J9)</f>
        <v>0.5405134991204996</v>
      </c>
      <c r="I7" s="3">
        <f>SUM('Adol profile series data'!K9/'Adol profile series data'!L9)</f>
        <v>0.5410836198131023</v>
      </c>
      <c r="J7" s="3">
        <f>SUM('Adol profile series data'!M9/'Adol profile series data'!N9)</f>
        <v>0.5498386055519691</v>
      </c>
      <c r="K7" s="3">
        <f>SUM('Adol profile series data'!O9/'Adol profile series data'!P9)</f>
        <v>0.5569667236871833</v>
      </c>
      <c r="L7" s="3">
        <f>SUM('Adol profile series data'!Q9/'Adol profile series data'!R9)</f>
        <v>0.5692520998919826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SUM('Adol profile series data'!E10/'Adol profile series data'!F10)</f>
        <v>0.4620643813502991</v>
      </c>
      <c r="G8" s="3">
        <f>SUM('Adol profile series data'!G10/'Adol profile series data'!H10)</f>
        <v>0.46838807670400606</v>
      </c>
      <c r="H8" s="3">
        <f>SUM('Adol profile series data'!I10/'Adol profile series data'!J10)</f>
        <v>0.4868533459895586</v>
      </c>
      <c r="I8" s="3">
        <f>SUM('Adol profile series data'!K10/'Adol profile series data'!L10)</f>
        <v>0.48774230330672746</v>
      </c>
      <c r="J8" s="3">
        <f>SUM('Adol profile series data'!M10/'Adol profile series data'!N10)</f>
        <v>0.5010054582016662</v>
      </c>
      <c r="K8" s="3">
        <f>SUM('Adol profile series data'!O10/'Adol profile series data'!P10)</f>
        <v>0.511183642123452</v>
      </c>
      <c r="L8" s="3">
        <f>SUM('Adol profile series data'!Q10/'Adol profile series data'!R10)</f>
        <v>0.5231800766283525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SUM('Adol profile series data'!E11/'Adol profile series data'!F11)</f>
        <v>0.4538004225421314</v>
      </c>
      <c r="G9" s="3">
        <f>SUM('Adol profile series data'!G11/'Adol profile series data'!H11)</f>
        <v>0.4630652994079809</v>
      </c>
      <c r="H9" s="3">
        <f>SUM('Adol profile series data'!I11/'Adol profile series data'!J11)</f>
        <v>0.4769090980918895</v>
      </c>
      <c r="I9" s="3">
        <f>SUM('Adol profile series data'!K11/'Adol profile series data'!L11)</f>
        <v>0.47738385704266395</v>
      </c>
      <c r="J9" s="3">
        <f>SUM('Adol profile series data'!M11/'Adol profile series data'!N11)</f>
        <v>0.4856276123753718</v>
      </c>
      <c r="K9" s="3">
        <f>SUM('Adol profile series data'!O11/'Adol profile series data'!P11)</f>
        <v>0.49322295107879555</v>
      </c>
      <c r="L9" s="3">
        <f>SUM('Adol profile series data'!Q11/'Adol profile series data'!R11)</f>
        <v>0.5041512414235648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SUM('Adol profile series data'!E12/'Adol profile series data'!F12)</f>
        <v>0.5111693113541828</v>
      </c>
      <c r="G10" s="3">
        <f>SUM('Adol profile series data'!G12/'Adol profile series data'!H12)</f>
        <v>0.5208639777038012</v>
      </c>
      <c r="H10" s="3">
        <f>SUM('Adol profile series data'!I12/'Adol profile series data'!J12)</f>
        <v>0.5374844139650873</v>
      </c>
      <c r="I10" s="3">
        <f>SUM('Adol profile series data'!K12/'Adol profile series data'!L12)</f>
        <v>0.5377123266323828</v>
      </c>
      <c r="J10" s="3">
        <f>SUM('Adol profile series data'!M12/'Adol profile series data'!N12)</f>
        <v>0.5463893433045104</v>
      </c>
      <c r="K10" s="3">
        <f>SUM('Adol profile series data'!O12/'Adol profile series data'!P12)</f>
        <v>0.5537945034353529</v>
      </c>
      <c r="L10" s="3">
        <f>SUM('Adol profile series data'!Q12/'Adol profile series data'!R12)</f>
        <v>0.5670393245250567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SUM('Adol profile series data'!E13/'Adol profile series data'!F13)</f>
        <v>0.42775154377043223</v>
      </c>
      <c r="G11" s="3">
        <f>SUM('Adol profile series data'!G13/'Adol profile series data'!H13)</f>
        <v>0.4327432344192121</v>
      </c>
      <c r="H11" s="3">
        <f>SUM('Adol profile series data'!I13/'Adol profile series data'!J13)</f>
        <v>0.4434902845498872</v>
      </c>
      <c r="I11" s="3">
        <f>SUM('Adol profile series data'!K13/'Adol profile series data'!L13)</f>
        <v>0.4438093851250501</v>
      </c>
      <c r="J11" s="3">
        <f>SUM('Adol profile series data'!M13/'Adol profile series data'!N13)</f>
        <v>0.45175662844204223</v>
      </c>
      <c r="K11" s="3">
        <f>SUM('Adol profile series data'!O13/'Adol profile series data'!P13)</f>
        <v>0.4576308298664331</v>
      </c>
      <c r="L11" s="3">
        <f>SUM('Adol profile series data'!Q13/'Adol profile series data'!R13)</f>
        <v>0.46504094631483167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SUM('Adol profile series data'!E14/'Adol profile series data'!F14)</f>
        <v>0.4920956114834956</v>
      </c>
      <c r="G12" s="3">
        <f>SUM('Adol profile series data'!G14/'Adol profile series data'!H14)</f>
        <v>0.5007649858081943</v>
      </c>
      <c r="H12" s="3">
        <f>SUM('Adol profile series data'!I14/'Adol profile series data'!J14)</f>
        <v>0.5134490581965916</v>
      </c>
      <c r="I12" s="3">
        <f>SUM('Adol profile series data'!K14/'Adol profile series data'!L14)</f>
        <v>0.5139693697687429</v>
      </c>
      <c r="J12" s="3">
        <f>SUM('Adol profile series data'!M14/'Adol profile series data'!N14)</f>
        <v>0.5208230018464785</v>
      </c>
      <c r="K12" s="3">
        <f>SUM('Adol profile series data'!O14/'Adol profile series data'!P14)</f>
        <v>0.5263407838915976</v>
      </c>
      <c r="L12" s="3">
        <f>SUM('Adol profile series data'!Q14/'Adol profile series data'!R14)</f>
        <v>0.5360511809778771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SUM('Adol profile series data'!E15/'Adol profile series data'!F15)</f>
        <v>0.5101932750860472</v>
      </c>
      <c r="G13" s="3">
        <f>SUM('Adol profile series data'!G15/'Adol profile series data'!H15)</f>
        <v>0.5153428160460285</v>
      </c>
      <c r="H13" s="3">
        <f>SUM('Adol profile series data'!I15/'Adol profile series data'!J15)</f>
        <v>0.5266585211938936</v>
      </c>
      <c r="I13" s="3">
        <f>SUM('Adol profile series data'!K15/'Adol profile series data'!L15)</f>
        <v>0.5269767504331592</v>
      </c>
      <c r="J13" s="3">
        <f>SUM('Adol profile series data'!M15/'Adol profile series data'!N15)</f>
        <v>0.5327077567001958</v>
      </c>
      <c r="K13" s="3">
        <f>SUM('Adol profile series data'!O15/'Adol profile series data'!P15)</f>
        <v>0.5365384093928794</v>
      </c>
      <c r="L13" s="3">
        <f>SUM('Adol profile series data'!Q15/'Adol profile series data'!R15)</f>
        <v>0.5447288255453409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SUM('Adol profile series data'!E16/'Adol profile series data'!F16)</f>
        <v>0.4836182139677205</v>
      </c>
      <c r="G14" s="138">
        <f>SUM('Adol profile series data'!G16/'Adol profile series data'!H16)</f>
        <v>0.4917961493309469</v>
      </c>
      <c r="H14" s="138">
        <f>SUM('Adol profile series data'!I16/'Adol profile series data'!J16)</f>
        <v>0.5052107743089677</v>
      </c>
      <c r="I14" s="138">
        <f>SUM('Adol profile series data'!K16/'Adol profile series data'!L16)</f>
        <v>0.5056846392503485</v>
      </c>
      <c r="J14" s="138">
        <f>SUM('Adol profile series data'!M16/'Adol profile series data'!N16)</f>
        <v>0.5133449599588105</v>
      </c>
      <c r="K14" s="138">
        <f>SUM('Adol profile series data'!O16/'Adol profile series data'!P16)</f>
        <v>0.5195617520822334</v>
      </c>
      <c r="L14" s="138">
        <f>SUM('Adol profile series data'!Q16/'Adol profile series data'!R16)</f>
        <v>0.5298231700078552</v>
      </c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SUM('Adol profile series data'!E17/'Adol profile series data'!F17)</f>
        <v>0.6606584955539534</v>
      </c>
      <c r="G15" s="3">
        <f>SUM('Adol profile series data'!G17/'Adol profile series data'!H17)</f>
        <v>0.6715284474445516</v>
      </c>
      <c r="H15" s="3">
        <f>SUM('Adol profile series data'!I17/'Adol profile series data'!J17)</f>
        <v>0.6831754407003238</v>
      </c>
      <c r="I15" s="3">
        <f>SUM('Adol profile series data'!K17/'Adol profile series data'!L17)</f>
        <v>0.6835670622078389</v>
      </c>
      <c r="J15" s="3">
        <f>SUM('Adol profile series data'!M17/'Adol profile series data'!N17)</f>
        <v>0.692667145938174</v>
      </c>
      <c r="K15" s="3">
        <f>SUM('Adol profile series data'!O17/'Adol profile series data'!P17)</f>
        <v>0.6969042476601872</v>
      </c>
      <c r="L15" s="3">
        <f>SUM('Adol profile series data'!Q17/'Adol profile series data'!R17)</f>
        <v>0.7041966426858514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SUM('Adol profile series data'!E18/'Adol profile series data'!F18)</f>
        <v>0.4787531450936539</v>
      </c>
      <c r="G16" s="3">
        <f>SUM('Adol profile series data'!G18/'Adol profile series data'!H18)</f>
        <v>0.4866699321251137</v>
      </c>
      <c r="H16" s="3">
        <f>SUM('Adol profile series data'!I18/'Adol profile series data'!J18)</f>
        <v>0.5008457851705667</v>
      </c>
      <c r="I16" s="3">
        <f>SUM('Adol profile series data'!K18/'Adol profile series data'!L18)</f>
        <v>0.5008809641271408</v>
      </c>
      <c r="J16" s="3">
        <f>SUM('Adol profile series data'!M18/'Adol profile series data'!N18)</f>
        <v>0.5078871047605574</v>
      </c>
      <c r="K16" s="3">
        <f>SUM('Adol profile series data'!O18/'Adol profile series data'!P18)</f>
        <v>0.5121657943131984</v>
      </c>
      <c r="L16" s="3">
        <f>SUM('Adol profile series data'!Q18/'Adol profile series data'!R18)</f>
        <v>0.5195356738391846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SUM('Adol profile series data'!E19/'Adol profile series data'!F19)</f>
        <v>0.5994694960212201</v>
      </c>
      <c r="G17" s="3">
        <f>SUM('Adol profile series data'!G19/'Adol profile series data'!H19)</f>
        <v>0.6062550120288693</v>
      </c>
      <c r="H17" s="3">
        <f>SUM('Adol profile series data'!I19/'Adol profile series data'!J19)</f>
        <v>0.6130164731298947</v>
      </c>
      <c r="I17" s="3">
        <f>SUM('Adol profile series data'!K19/'Adol profile series data'!L19)</f>
        <v>0.613225371120108</v>
      </c>
      <c r="J17" s="3">
        <f>SUM('Adol profile series data'!M19/'Adol profile series data'!N19)</f>
        <v>0.6218555585609954</v>
      </c>
      <c r="K17" s="3">
        <f>SUM('Adol profile series data'!O19/'Adol profile series data'!P19)</f>
        <v>0.6263229308005427</v>
      </c>
      <c r="L17" s="3">
        <f>SUM('Adol profile series data'!Q19/'Adol profile series data'!R19)</f>
        <v>0.6387079261672095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SUM('Adol profile series data'!E20/'Adol profile series data'!F20)</f>
        <v>0.6517466273563834</v>
      </c>
      <c r="G18" s="3">
        <f>SUM('Adol profile series data'!G20/'Adol profile series data'!H20)</f>
        <v>0.6627927927927928</v>
      </c>
      <c r="H18" s="3">
        <f>SUM('Adol profile series data'!I20/'Adol profile series data'!J20)</f>
        <v>0.6796564195298372</v>
      </c>
      <c r="I18" s="3">
        <f>SUM('Adol profile series data'!K20/'Adol profile series data'!L20)</f>
        <v>0.6799927641099855</v>
      </c>
      <c r="J18" s="3">
        <f>SUM('Adol profile series data'!M20/'Adol profile series data'!N20)</f>
        <v>0.6881974054250204</v>
      </c>
      <c r="K18" s="3">
        <f>SUM('Adol profile series data'!O20/'Adol profile series data'!P20)</f>
        <v>0.6937346549058834</v>
      </c>
      <c r="L18" s="3">
        <f>SUM('Adol profile series data'!Q20/'Adol profile series data'!R20)</f>
        <v>0.7016143660438963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SUM('Adol profile series data'!E21/'Adol profile series data'!F21)</f>
        <v>0.4883057615516258</v>
      </c>
      <c r="G19" s="3">
        <f>SUM('Adol profile series data'!G21/'Adol profile series data'!H21)</f>
        <v>0.5010002857959417</v>
      </c>
      <c r="H19" s="3">
        <f>SUM('Adol profile series data'!I21/'Adol profile series data'!J21)</f>
        <v>0.5152552038779584</v>
      </c>
      <c r="I19" s="3">
        <f>SUM('Adol profile series data'!K21/'Adol profile series data'!L21)</f>
        <v>0.515687393040502</v>
      </c>
      <c r="J19" s="3">
        <f>SUM('Adol profile series data'!M21/'Adol profile series data'!N21)</f>
        <v>0.5248571428571429</v>
      </c>
      <c r="K19" s="3">
        <f>SUM('Adol profile series data'!O21/'Adol profile series data'!P21)</f>
        <v>0.5302511415525114</v>
      </c>
      <c r="L19" s="3">
        <f>SUM('Adol profile series data'!Q21/'Adol profile series data'!R21)</f>
        <v>0.5354509359047079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SUM('Adol profile series data'!E22/'Adol profile series data'!F22)</f>
        <v>0.6970918514252807</v>
      </c>
      <c r="G20" s="3">
        <f>SUM('Adol profile series data'!G22/'Adol profile series data'!H22)</f>
        <v>0.6891396332863188</v>
      </c>
      <c r="H20" s="3">
        <f>SUM('Adol profile series data'!I22/'Adol profile series data'!J22)</f>
        <v>0.6989550974301045</v>
      </c>
      <c r="I20" s="3">
        <f>SUM('Adol profile series data'!K22/'Adol profile series data'!L22)</f>
        <v>0.7010746606334841</v>
      </c>
      <c r="J20" s="3">
        <f>SUM('Adol profile series data'!M22/'Adol profile series data'!N22)</f>
        <v>0.7112696148359486</v>
      </c>
      <c r="K20" s="3">
        <f>SUM('Adol profile series data'!O22/'Adol profile series data'!P22)</f>
        <v>0.711340206185567</v>
      </c>
      <c r="L20" s="3">
        <f>SUM('Adol profile series data'!Q22/'Adol profile series data'!R22)</f>
        <v>0.7167332952598515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SUM('Adol profile series data'!E23/'Adol profile series data'!F23)</f>
        <v>0.5028521281263713</v>
      </c>
      <c r="G21" s="3">
        <f>SUM('Adol profile series data'!G23/'Adol profile series data'!H23)</f>
        <v>0.5153576129881527</v>
      </c>
      <c r="H21" s="3">
        <f>SUM('Adol profile series data'!I23/'Adol profile series data'!J23)</f>
        <v>0.5299802328135296</v>
      </c>
      <c r="I21" s="3">
        <f>SUM('Adol profile series data'!K23/'Adol profile series data'!L23)</f>
        <v>0.5304328718962865</v>
      </c>
      <c r="J21" s="3">
        <f>SUM('Adol profile series data'!M23/'Adol profile series data'!N23)</f>
        <v>0.5429203539823009</v>
      </c>
      <c r="K21" s="3">
        <f>SUM('Adol profile series data'!O23/'Adol profile series data'!P23)</f>
        <v>0.550464807436919</v>
      </c>
      <c r="L21" s="3">
        <f>SUM('Adol profile series data'!Q23/'Adol profile series data'!R23)</f>
        <v>0.5672501661865721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SUM('Adol profile series data'!E24/'Adol profile series data'!F24)</f>
        <v>0.6849896121883656</v>
      </c>
      <c r="G22" s="3">
        <f>SUM('Adol profile series data'!G24/'Adol profile series data'!H24)</f>
        <v>0.6907883387959289</v>
      </c>
      <c r="H22" s="3">
        <f>SUM('Adol profile series data'!I24/'Adol profile series data'!J24)</f>
        <v>0.7003803596127247</v>
      </c>
      <c r="I22" s="3">
        <f>SUM('Adol profile series data'!K24/'Adol profile series data'!L24)</f>
        <v>0.7008473110842124</v>
      </c>
      <c r="J22" s="3">
        <f>SUM('Adol profile series data'!M24/'Adol profile series data'!N24)</f>
        <v>0.7072138228941685</v>
      </c>
      <c r="K22" s="3">
        <f>SUM('Adol profile series data'!O24/'Adol profile series data'!P24)</f>
        <v>0.7105354058721934</v>
      </c>
      <c r="L22" s="3">
        <f>SUM('Adol profile series data'!Q24/'Adol profile series data'!R24)</f>
        <v>0.718728403593642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SUM('Adol profile series data'!E25/'Adol profile series data'!F25)</f>
        <v>0.6397843779727301</v>
      </c>
      <c r="G23" s="3">
        <f>SUM('Adol profile series data'!G25/'Adol profile series data'!H25)</f>
        <v>0.6490104772991852</v>
      </c>
      <c r="H23" s="3">
        <f>SUM('Adol profile series data'!I25/'Adol profile series data'!J25)</f>
        <v>0.6630780653372932</v>
      </c>
      <c r="I23" s="3">
        <f>SUM('Adol profile series data'!K25/'Adol profile series data'!L25)</f>
        <v>0.6636609558160504</v>
      </c>
      <c r="J23" s="3">
        <f>SUM('Adol profile series data'!M25/'Adol profile series data'!N25)</f>
        <v>0.6711783439490446</v>
      </c>
      <c r="K23" s="3">
        <f>SUM('Adol profile series data'!O25/'Adol profile series data'!P25)</f>
        <v>0.675395729310528</v>
      </c>
      <c r="L23" s="3">
        <f>SUM('Adol profile series data'!Q25/'Adol profile series data'!R25)</f>
        <v>0.6843529474186874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SUM('Adol profile series data'!E26/'Adol profile series data'!F26)</f>
        <v>0.607310609522069</v>
      </c>
      <c r="G24" s="3">
        <f>SUM('Adol profile series data'!G26/'Adol profile series data'!H26)</f>
        <v>0.6133116527204298</v>
      </c>
      <c r="H24" s="3">
        <f>SUM('Adol profile series data'!I26/'Adol profile series data'!J26)</f>
        <v>0.6295066326624222</v>
      </c>
      <c r="I24" s="3">
        <f>SUM('Adol profile series data'!K26/'Adol profile series data'!L26)</f>
        <v>0.6299170703067665</v>
      </c>
      <c r="J24" s="3">
        <f>SUM('Adol profile series data'!M26/'Adol profile series data'!N26)</f>
        <v>0.6364103128323615</v>
      </c>
      <c r="K24" s="3">
        <f>SUM('Adol profile series data'!O26/'Adol profile series data'!P26)</f>
        <v>0.6411599831461703</v>
      </c>
      <c r="L24" s="3">
        <f>SUM('Adol profile series data'!Q26/'Adol profile series data'!R26)</f>
        <v>0.6501143118427068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SUM('Adol profile series data'!E27/'Adol profile series data'!F27)</f>
        <v>0.47462454686690836</v>
      </c>
      <c r="G25" s="3">
        <f>SUM('Adol profile series data'!G27/'Adol profile series data'!H27)</f>
        <v>0.5064935064935064</v>
      </c>
      <c r="H25" s="3">
        <f>SUM('Adol profile series data'!I27/'Adol profile series data'!J27)</f>
        <v>0.5247933884297521</v>
      </c>
      <c r="I25" s="3">
        <f>SUM('Adol profile series data'!K27/'Adol profile series data'!L27)</f>
        <v>0.5255333792154164</v>
      </c>
      <c r="J25" s="3">
        <f>SUM('Adol profile series data'!M27/'Adol profile series data'!N27)</f>
        <v>0.5329949238578681</v>
      </c>
      <c r="K25" s="3">
        <f>SUM('Adol profile series data'!O27/'Adol profile series data'!P27)</f>
        <v>0.5361346838215165</v>
      </c>
      <c r="L25" s="3">
        <f>SUM('Adol profile series data'!Q27/'Adol profile series data'!R27)</f>
        <v>0.5489874110563766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SUM('Adol profile series data'!E28/'Adol profile series data'!F28)</f>
        <v>0.7002791346824843</v>
      </c>
      <c r="G26" s="3">
        <f>SUM('Adol profile series data'!G28/'Adol profile series data'!H28)</f>
        <v>0.7077408056042032</v>
      </c>
      <c r="H26" s="3">
        <f>SUM('Adol profile series data'!I28/'Adol profile series data'!J28)</f>
        <v>0.7216967814793902</v>
      </c>
      <c r="I26" s="3">
        <f>SUM('Adol profile series data'!K28/'Adol profile series data'!L28)</f>
        <v>0.7221555194575888</v>
      </c>
      <c r="J26" s="3">
        <f>SUM('Adol profile series data'!M28/'Adol profile series data'!N28)</f>
        <v>0.7283236994219653</v>
      </c>
      <c r="K26" s="3">
        <f>SUM('Adol profile series data'!O28/'Adol profile series data'!P28)</f>
        <v>0.7323456790123457</v>
      </c>
      <c r="L26" s="3">
        <f>SUM('Adol profile series data'!Q28/'Adol profile series data'!R28)</f>
        <v>0.7357384919514262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SUM('Adol profile series data'!E29/'Adol profile series data'!F29)</f>
        <v>0.643739685088541</v>
      </c>
      <c r="G27" s="3">
        <f>SUM('Adol profile series data'!G29/'Adol profile series data'!H29)</f>
        <v>0.650924115869913</v>
      </c>
      <c r="H27" s="3">
        <f>SUM('Adol profile series data'!I29/'Adol profile series data'!J29)</f>
        <v>0.6624423963133641</v>
      </c>
      <c r="I27" s="3">
        <f>SUM('Adol profile series data'!K29/'Adol profile series data'!L29)</f>
        <v>0.6632711811860579</v>
      </c>
      <c r="J27" s="3">
        <f>SUM('Adol profile series data'!M29/'Adol profile series data'!N29)</f>
        <v>0.6702042982223402</v>
      </c>
      <c r="K27" s="3">
        <f>SUM('Adol profile series data'!O29/'Adol profile series data'!P29)</f>
        <v>0.6751536047385405</v>
      </c>
      <c r="L27" s="3">
        <f>SUM('Adol profile series data'!Q29/'Adol profile series data'!R29)</f>
        <v>0.6840597593759641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SUM('Adol profile series data'!E30/'Adol profile series data'!F30)</f>
        <v>0.5246748619276679</v>
      </c>
      <c r="G28" s="3">
        <f>SUM('Adol profile series data'!G30/'Adol profile series data'!H30)</f>
        <v>0.5327236865698404</v>
      </c>
      <c r="H28" s="3">
        <f>SUM('Adol profile series data'!I30/'Adol profile series data'!J30)</f>
        <v>0.5482014388489208</v>
      </c>
      <c r="I28" s="3">
        <f>SUM('Adol profile series data'!K30/'Adol profile series data'!L30)</f>
        <v>0.5487520201113306</v>
      </c>
      <c r="J28" s="3">
        <f>SUM('Adol profile series data'!M30/'Adol profile series data'!N30)</f>
        <v>0.5626939222485855</v>
      </c>
      <c r="K28" s="3">
        <f>SUM('Adol profile series data'!O30/'Adol profile series data'!P30)</f>
        <v>0.5704096561814191</v>
      </c>
      <c r="L28" s="3">
        <f>SUM('Adol profile series data'!Q30/'Adol profile series data'!R30)</f>
        <v>0.576909024479357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SUM('Adol profile series data'!E31/'Adol profile series data'!F31)</f>
        <v>0.5428142896100354</v>
      </c>
      <c r="G29" s="3">
        <f>SUM('Adol profile series data'!G31/'Adol profile series data'!H31)</f>
        <v>0.5516014234875445</v>
      </c>
      <c r="H29" s="3">
        <f>SUM('Adol profile series data'!I31/'Adol profile series data'!J31)</f>
        <v>0.564318213153178</v>
      </c>
      <c r="I29" s="3">
        <f>SUM('Adol profile series data'!K31/'Adol profile series data'!L31)</f>
        <v>0.564929693961952</v>
      </c>
      <c r="J29" s="3">
        <f>SUM('Adol profile series data'!M31/'Adol profile series data'!N31)</f>
        <v>0.5723574986164914</v>
      </c>
      <c r="K29" s="3">
        <f>SUM('Adol profile series data'!O31/'Adol profile series data'!P31)</f>
        <v>0.5783065855008301</v>
      </c>
      <c r="L29" s="3">
        <f>SUM('Adol profile series data'!Q31/'Adol profile series data'!R31)</f>
        <v>0.5857618651124064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SUM('Adol profile series data'!E32/'Adol profile series data'!F32)</f>
        <v>0.608300867324853</v>
      </c>
      <c r="G30" s="138">
        <f>SUM('Adol profile series data'!G32/'Adol profile series data'!H32)</f>
        <v>0.6169856884493555</v>
      </c>
      <c r="H30" s="138">
        <f>SUM('Adol profile series data'!I32/'Adol profile series data'!J32)</f>
        <v>0.6312117381063543</v>
      </c>
      <c r="I30" s="138">
        <f>SUM('Adol profile series data'!K32/'Adol profile series data'!L32)</f>
        <v>0.6317045663178326</v>
      </c>
      <c r="J30" s="138">
        <f>SUM('Adol profile series data'!M32/'Adol profile series data'!N32)</f>
        <v>0.6392507074493498</v>
      </c>
      <c r="K30" s="138">
        <f>SUM('Adol profile series data'!O32/'Adol profile series data'!P32)</f>
        <v>0.6438483469056657</v>
      </c>
      <c r="L30" s="138">
        <f>SUM('Adol profile series data'!Q32/'Adol profile series data'!R32)</f>
        <v>0.6522448337354453</v>
      </c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SUM('Adol profile series data'!E33/'Adol profile series data'!F33)</f>
        <v>0.499621307750568</v>
      </c>
      <c r="G31" s="3">
        <f>SUM('Adol profile series data'!G33/'Adol profile series data'!H33)</f>
        <v>0.5135890271780543</v>
      </c>
      <c r="H31" s="3">
        <f>SUM('Adol profile series data'!I33/'Adol profile series data'!J33)</f>
        <v>0.5307947866087401</v>
      </c>
      <c r="I31" s="3">
        <f>SUM('Adol profile series data'!K33/'Adol profile series data'!L33)</f>
        <v>0.5318170201891133</v>
      </c>
      <c r="J31" s="3">
        <f>SUM('Adol profile series data'!M33/'Adol profile series data'!N33)</f>
        <v>0.5442781020045674</v>
      </c>
      <c r="K31" s="3">
        <f>SUM('Adol profile series data'!O33/'Adol profile series data'!P33)</f>
        <v>0.5562611125222251</v>
      </c>
      <c r="L31" s="3">
        <f>SUM('Adol profile series data'!Q33/'Adol profile series data'!R33)</f>
        <v>0.5797101449275363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SUM('Adol profile series data'!E34/'Adol profile series data'!F34)</f>
        <v>0.46861086375779165</v>
      </c>
      <c r="G32" s="3">
        <f>SUM('Adol profile series data'!G34/'Adol profile series data'!H34)</f>
        <v>0.47625388371060806</v>
      </c>
      <c r="H32" s="3">
        <f>SUM('Adol profile series data'!I34/'Adol profile series data'!J34)</f>
        <v>0.49089712656284273</v>
      </c>
      <c r="I32" s="3">
        <f>SUM('Adol profile series data'!K34/'Adol profile series data'!L34)</f>
        <v>0.49177811883358913</v>
      </c>
      <c r="J32" s="3">
        <f>SUM('Adol profile series data'!M34/'Adol profile series data'!N34)</f>
        <v>0.5025291400923686</v>
      </c>
      <c r="K32" s="3">
        <f>SUM('Adol profile series data'!O34/'Adol profile series data'!P34)</f>
        <v>0.5110083663584324</v>
      </c>
      <c r="L32" s="3">
        <f>SUM('Adol profile series data'!Q34/'Adol profile series data'!R34)</f>
        <v>0.5371554575523705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SUM('Adol profile series data'!E35/'Adol profile series data'!F35)</f>
        <v>0.4257746817199135</v>
      </c>
      <c r="G33" s="3">
        <f>SUM('Adol profile series data'!G35/'Adol profile series data'!H35)</f>
        <v>0.4351227732306211</v>
      </c>
      <c r="H33" s="3">
        <f>SUM('Adol profile series data'!I35/'Adol profile series data'!J35)</f>
        <v>0.45376938800048094</v>
      </c>
      <c r="I33" s="3">
        <f>SUM('Adol profile series data'!K35/'Adol profile series data'!L35)</f>
        <v>0.45509198028135145</v>
      </c>
      <c r="J33" s="3">
        <f>SUM('Adol profile series data'!M35/'Adol profile series data'!N35)</f>
        <v>0.46480057664584334</v>
      </c>
      <c r="K33" s="3">
        <f>SUM('Adol profile series data'!O35/'Adol profile series data'!P35)</f>
        <v>0.47149885995439816</v>
      </c>
      <c r="L33" s="3">
        <f>SUM('Adol profile series data'!Q35/'Adol profile series data'!R35)</f>
        <v>0.4892678273312664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SUM('Adol profile series data'!E36/'Adol profile series data'!F36)</f>
        <v>0.5985663082437276</v>
      </c>
      <c r="G34" s="3">
        <f>SUM('Adol profile series data'!G36/'Adol profile series data'!H36)</f>
        <v>0.6089126559714795</v>
      </c>
      <c r="H34" s="3">
        <f>SUM('Adol profile series data'!I36/'Adol profile series data'!J36)</f>
        <v>0.6252631578947369</v>
      </c>
      <c r="I34" s="3">
        <f>SUM('Adol profile series data'!K36/'Adol profile series data'!L36)</f>
        <v>0.6259649122807017</v>
      </c>
      <c r="J34" s="3">
        <f>SUM('Adol profile series data'!M36/'Adol profile series data'!N36)</f>
        <v>0.6332868108862526</v>
      </c>
      <c r="K34" s="3">
        <f>SUM('Adol profile series data'!O36/'Adol profile series data'!P36)</f>
        <v>0.6411682892906815</v>
      </c>
      <c r="L34" s="3">
        <f>SUM('Adol profile series data'!Q36/'Adol profile series data'!R36)</f>
        <v>0.6543380573798825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SUM('Adol profile series data'!E37/'Adol profile series data'!F37)</f>
        <v>0.4309860336367068</v>
      </c>
      <c r="G35" s="3">
        <f>SUM('Adol profile series data'!G37/'Adol profile series data'!H37)</f>
        <v>0.4387986876419618</v>
      </c>
      <c r="H35" s="3">
        <f>SUM('Adol profile series data'!I37/'Adol profile series data'!J37)</f>
        <v>0.4539518317503392</v>
      </c>
      <c r="I35" s="3">
        <f>SUM('Adol profile series data'!K37/'Adol profile series data'!L37)</f>
        <v>0.45444138223447106</v>
      </c>
      <c r="J35" s="3">
        <f>SUM('Adol profile series data'!M37/'Adol profile series data'!N37)</f>
        <v>0.4615809604759881</v>
      </c>
      <c r="K35" s="3">
        <f>SUM('Adol profile series data'!O37/'Adol profile series data'!P37)</f>
        <v>0.4692310972749371</v>
      </c>
      <c r="L35" s="3">
        <f>SUM('Adol profile series data'!Q37/'Adol profile series data'!R37)</f>
        <v>0.4830095009843362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SUM('Adol profile series data'!E38/'Adol profile series data'!F38)</f>
        <v>0.5568081343943413</v>
      </c>
      <c r="G36" s="3">
        <f>SUM('Adol profile series data'!G38/'Adol profile series data'!H38)</f>
        <v>0.5670557146003083</v>
      </c>
      <c r="H36" s="3">
        <f>SUM('Adol profile series data'!I38/'Adol profile series data'!J38)</f>
        <v>0.5758567998253656</v>
      </c>
      <c r="I36" s="3">
        <f>SUM('Adol profile series data'!K38/'Adol profile series data'!L38)</f>
        <v>0.5757311217808817</v>
      </c>
      <c r="J36" s="3">
        <f>SUM('Adol profile series data'!M38/'Adol profile series data'!N38)</f>
        <v>0.5808552203169091</v>
      </c>
      <c r="K36" s="3">
        <f>SUM('Adol profile series data'!O38/'Adol profile series data'!P38)</f>
        <v>0.585856401384083</v>
      </c>
      <c r="L36" s="3">
        <f>SUM('Adol profile series data'!Q38/'Adol profile series data'!R38)</f>
        <v>0.6022603781786569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SUM('Adol profile series data'!E39/'Adol profile series data'!F39)</f>
        <v>0.4609062082777036</v>
      </c>
      <c r="G37" s="138">
        <f>SUM('Adol profile series data'!G39/'Adol profile series data'!H39)</f>
        <v>0.469971381420902</v>
      </c>
      <c r="H37" s="138">
        <f>SUM('Adol profile series data'!I39/'Adol profile series data'!J39)</f>
        <v>0.4856288176721613</v>
      </c>
      <c r="I37" s="138">
        <f>SUM('Adol profile series data'!K39/'Adol profile series data'!L39)</f>
        <v>0.48629936412315933</v>
      </c>
      <c r="J37" s="138">
        <f>SUM('Adol profile series data'!M39/'Adol profile series data'!N39)</f>
        <v>0.49463557461047786</v>
      </c>
      <c r="K37" s="138">
        <f>SUM('Adol profile series data'!O39/'Adol profile series data'!P39)</f>
        <v>0.5024182910743075</v>
      </c>
      <c r="L37" s="138">
        <f>SUM('Adol profile series data'!Q39/'Adol profile series data'!R39)</f>
        <v>0.5191138869095024</v>
      </c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SUM('Adol profile series data'!E40/'Adol profile series data'!F40)</f>
        <v>0.6047094886442803</v>
      </c>
      <c r="G38" s="3">
        <f>SUM('Adol profile series data'!G40/'Adol profile series data'!H40)</f>
        <v>0.6170419794273005</v>
      </c>
      <c r="H38" s="3">
        <f>SUM('Adol profile series data'!I40/'Adol profile series data'!J40)</f>
        <v>0.6301865775549986</v>
      </c>
      <c r="I38" s="3">
        <f>SUM('Adol profile series data'!K40/'Adol profile series data'!L40)</f>
        <v>0.630098844493944</v>
      </c>
      <c r="J38" s="3">
        <f>SUM('Adol profile series data'!M40/'Adol profile series data'!N40)</f>
        <v>0.637590428491931</v>
      </c>
      <c r="K38" s="3">
        <f>SUM('Adol profile series data'!O40/'Adol profile series data'!P40)</f>
        <v>0.6438584316446911</v>
      </c>
      <c r="L38" s="3">
        <f>SUM('Adol profile series data'!Q40/'Adol profile series data'!R40)</f>
        <v>0.6512727778550563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SUM('Adol profile series data'!E41/'Adol profile series data'!F41)</f>
        <v>0.47140590971419355</v>
      </c>
      <c r="G39" s="3">
        <f>SUM('Adol profile series data'!G41/'Adol profile series data'!H41)</f>
        <v>0.4812074578277597</v>
      </c>
      <c r="H39" s="3">
        <f>SUM('Adol profile series data'!I41/'Adol profile series data'!J41)</f>
        <v>0.5009776763891152</v>
      </c>
      <c r="I39" s="3">
        <f>SUM('Adol profile series data'!K41/'Adol profile series data'!L41)</f>
        <v>0.5014665942422596</v>
      </c>
      <c r="J39" s="3">
        <f>SUM('Adol profile series data'!M41/'Adol profile series data'!N41)</f>
        <v>0.5096276581298715</v>
      </c>
      <c r="K39" s="3">
        <f>SUM('Adol profile series data'!O41/'Adol profile series data'!P41)</f>
        <v>0.5165951436797219</v>
      </c>
      <c r="L39" s="3">
        <f>SUM('Adol profile series data'!Q41/'Adol profile series data'!R41)</f>
        <v>0.5281900723101179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SUM('Adol profile series data'!E42/'Adol profile series data'!F42)</f>
        <v>0.5984087102177554</v>
      </c>
      <c r="G40" s="3">
        <f>SUM('Adol profile series data'!G42/'Adol profile series data'!H42)</f>
        <v>0.607472712006717</v>
      </c>
      <c r="H40" s="3">
        <f>SUM('Adol profile series data'!I42/'Adol profile series data'!J42)</f>
        <v>0.6205583756345178</v>
      </c>
      <c r="I40" s="3">
        <f>SUM('Adol profile series data'!K42/'Adol profile series data'!L42)</f>
        <v>0.6211993243243243</v>
      </c>
      <c r="J40" s="3">
        <f>SUM('Adol profile series data'!M42/'Adol profile series data'!N42)</f>
        <v>0.628498727735369</v>
      </c>
      <c r="K40" s="3">
        <f>SUM('Adol profile series data'!O42/'Adol profile series data'!P42)</f>
        <v>0.6348122866894198</v>
      </c>
      <c r="L40" s="3">
        <f>SUM('Adol profile series data'!Q42/'Adol profile series data'!R42)</f>
        <v>0.644955300127714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SUM('Adol profile series data'!E43/'Adol profile series data'!F43)</f>
        <v>0.48574338085539714</v>
      </c>
      <c r="G41" s="3">
        <f>SUM('Adol profile series data'!G43/'Adol profile series data'!H43)</f>
        <v>0.4916909620991254</v>
      </c>
      <c r="H41" s="3">
        <f>SUM('Adol profile series data'!I43/'Adol profile series data'!J43)</f>
        <v>0.5073292289651129</v>
      </c>
      <c r="I41" s="3">
        <f>SUM('Adol profile series data'!K43/'Adol profile series data'!L43)</f>
        <v>0.5079900307872746</v>
      </c>
      <c r="J41" s="3">
        <f>SUM('Adol profile series data'!M43/'Adol profile series data'!N43)</f>
        <v>0.5143695014662757</v>
      </c>
      <c r="K41" s="3">
        <f>SUM('Adol profile series data'!O43/'Adol profile series data'!P43)</f>
        <v>0.5225806451612903</v>
      </c>
      <c r="L41" s="3">
        <f>SUM('Adol profile series data'!Q43/'Adol profile series data'!R43)</f>
        <v>0.5334900117508813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SUM('Adol profile series data'!E44/'Adol profile series data'!F44)</f>
        <v>0.4436459246275197</v>
      </c>
      <c r="G42" s="3">
        <f>SUM('Adol profile series data'!G44/'Adol profile series data'!H44)</f>
        <v>0.4589649764767381</v>
      </c>
      <c r="H42" s="3">
        <f>SUM('Adol profile series data'!I44/'Adol profile series data'!J44)</f>
        <v>0.4855059885436556</v>
      </c>
      <c r="I42" s="3">
        <f>SUM('Adol profile series data'!K44/'Adol profile series data'!L44)</f>
        <v>0.486453629732546</v>
      </c>
      <c r="J42" s="3">
        <f>SUM('Adol profile series data'!M44/'Adol profile series data'!N44)</f>
        <v>0.5017464198393293</v>
      </c>
      <c r="K42" s="3">
        <f>SUM('Adol profile series data'!O44/'Adol profile series data'!P44)</f>
        <v>0.513565552249256</v>
      </c>
      <c r="L42" s="3">
        <f>SUM('Adol profile series data'!Q44/'Adol profile series data'!R44)</f>
        <v>0.5350831146106737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SUM('Adol profile series data'!E45/'Adol profile series data'!F45)</f>
        <v>0.5470788253477589</v>
      </c>
      <c r="G43" s="3">
        <f>SUM('Adol profile series data'!G45/'Adol profile series data'!H45)</f>
        <v>0.5555899467624118</v>
      </c>
      <c r="H43" s="3">
        <f>SUM('Adol profile series data'!I45/'Adol profile series data'!J45)</f>
        <v>0.5703685227910457</v>
      </c>
      <c r="I43" s="3">
        <f>SUM('Adol profile series data'!K45/'Adol profile series data'!L45)</f>
        <v>0.5708852867830424</v>
      </c>
      <c r="J43" s="3">
        <f>SUM('Adol profile series data'!M45/'Adol profile series data'!N45)</f>
        <v>0.578242363545318</v>
      </c>
      <c r="K43" s="3">
        <f>SUM('Adol profile series data'!O45/'Adol profile series data'!P45)</f>
        <v>0.5840919078410446</v>
      </c>
      <c r="L43" s="3">
        <f>SUM('Adol profile series data'!Q45/'Adol profile series data'!R45)</f>
        <v>0.5971882256950982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SUM('Adol profile series data'!E46/'Adol profile series data'!F46)</f>
        <v>0.49085838239851254</v>
      </c>
      <c r="G44" s="3">
        <f>SUM('Adol profile series data'!G46/'Adol profile series data'!H46)</f>
        <v>0.4981470043236566</v>
      </c>
      <c r="H44" s="3">
        <f>SUM('Adol profile series data'!I46/'Adol profile series data'!J46)</f>
        <v>0.5116423470971748</v>
      </c>
      <c r="I44" s="3">
        <f>SUM('Adol profile series data'!K46/'Adol profile series data'!L46)</f>
        <v>0.5133457479826194</v>
      </c>
      <c r="J44" s="3">
        <f>SUM('Adol profile series data'!M46/'Adol profile series data'!N46)</f>
        <v>0.5204841713221602</v>
      </c>
      <c r="K44" s="3">
        <f>SUM('Adol profile series data'!O46/'Adol profile series data'!P46)</f>
        <v>0.5271317829457365</v>
      </c>
      <c r="L44" s="3">
        <f>SUM('Adol profile series data'!Q46/'Adol profile series data'!R46)</f>
        <v>0.5386774797255146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SUM('Adol profile series data'!E47/'Adol profile series data'!F47)</f>
        <v>0.4834690147865094</v>
      </c>
      <c r="G45" s="3">
        <f>SUM('Adol profile series data'!G47/'Adol profile series data'!H47)</f>
        <v>0.4916210386593662</v>
      </c>
      <c r="H45" s="3">
        <f>SUM('Adol profile series data'!I47/'Adol profile series data'!J47)</f>
        <v>0.5052334274796478</v>
      </c>
      <c r="I45" s="3">
        <f>SUM('Adol profile series data'!K47/'Adol profile series data'!L47)</f>
        <v>0.5052351670267575</v>
      </c>
      <c r="J45" s="3">
        <f>SUM('Adol profile series data'!M47/'Adol profile series data'!N47)</f>
        <v>0.512982689747004</v>
      </c>
      <c r="K45" s="3">
        <f>SUM('Adol profile series data'!O47/'Adol profile series data'!P47)</f>
        <v>0.5225795700716547</v>
      </c>
      <c r="L45" s="3">
        <f>SUM('Adol profile series data'!Q47/'Adol profile series data'!R47)</f>
        <v>0.5374853898814493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SUM('Adol profile series data'!E48/'Adol profile series data'!F48)</f>
        <v>0.5141884222474461</v>
      </c>
      <c r="G46" s="3">
        <f>SUM('Adol profile series data'!G48/'Adol profile series data'!H48)</f>
        <v>0.5259917920656635</v>
      </c>
      <c r="H46" s="3">
        <f>SUM('Adol profile series data'!I48/'Adol profile series data'!J48)</f>
        <v>0.5427654207750516</v>
      </c>
      <c r="I46" s="3">
        <f>SUM('Adol profile series data'!K48/'Adol profile series data'!L48)</f>
        <v>0.5434533363907361</v>
      </c>
      <c r="J46" s="3">
        <f>SUM('Adol profile series data'!M48/'Adol profile series data'!N48)</f>
        <v>0.5551724137931034</v>
      </c>
      <c r="K46" s="3">
        <f>SUM('Adol profile series data'!O48/'Adol profile series data'!P48)</f>
        <v>0.562442396313364</v>
      </c>
      <c r="L46" s="3">
        <f>SUM('Adol profile series data'!Q48/'Adol profile series data'!R48)</f>
        <v>0.5728782287822878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SUM('Adol profile series data'!E49/'Adol profile series data'!F49)</f>
        <v>0.5022262597714299</v>
      </c>
      <c r="G47" s="138">
        <f>SUM('Adol profile series data'!G49/'Adol profile series data'!H49)</f>
        <v>0.5119182492232106</v>
      </c>
      <c r="H47" s="138">
        <f>SUM('Adol profile series data'!I49/'Adol profile series data'!J49)</f>
        <v>0.5294223887841606</v>
      </c>
      <c r="I47" s="138">
        <f>SUM('Adol profile series data'!K49/'Adol profile series data'!L49)</f>
        <v>0.5299469466079693</v>
      </c>
      <c r="J47" s="138">
        <f>SUM('Adol profile series data'!M49/'Adol profile series data'!N49)</f>
        <v>0.5383015519560524</v>
      </c>
      <c r="K47" s="138">
        <f>SUM('Adol profile series data'!O49/'Adol profile series data'!P49)</f>
        <v>0.5455738446744726</v>
      </c>
      <c r="L47" s="138">
        <f>SUM('Adol profile series data'!Q49/'Adol profile series data'!R49)</f>
        <v>0.5578240536286533</v>
      </c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SUM('Adol profile series data'!E50/'Adol profile series data'!F50)</f>
        <v>0.5684575389948007</v>
      </c>
      <c r="G48" s="3">
        <f>SUM('Adol profile series data'!G50/'Adol profile series data'!H50)</f>
        <v>0.5709281961471103</v>
      </c>
      <c r="H48" s="3">
        <f>SUM('Adol profile series data'!I50/'Adol profile series data'!J50)</f>
        <v>0.5852372583479789</v>
      </c>
      <c r="I48" s="3">
        <f>SUM('Adol profile series data'!K50/'Adol profile series data'!L50)</f>
        <v>0.5852372583479789</v>
      </c>
      <c r="J48" s="3">
        <f>SUM('Adol profile series data'!M50/'Adol profile series data'!N50)</f>
        <v>0.599647266313933</v>
      </c>
      <c r="K48" s="3">
        <f>SUM('Adol profile series data'!O50/'Adol profile series data'!P50)</f>
        <v>0.6003552397868561</v>
      </c>
      <c r="L48" s="3">
        <f>SUM('Adol profile series data'!Q50/'Adol profile series data'!R50)</f>
        <v>0.6028622540250447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SUM('Adol profile series data'!E51/'Adol profile series data'!F51)</f>
        <v>0.5420231504781077</v>
      </c>
      <c r="G49" s="3">
        <f>SUM('Adol profile series data'!G51/'Adol profile series data'!H51)</f>
        <v>0.5534907081868408</v>
      </c>
      <c r="H49" s="3">
        <f>SUM('Adol profile series data'!I51/'Adol profile series data'!J51)</f>
        <v>0.5720060636685195</v>
      </c>
      <c r="I49" s="3">
        <f>SUM('Adol profile series data'!K51/'Adol profile series data'!L51)</f>
        <v>0.5733063700707786</v>
      </c>
      <c r="J49" s="3">
        <f>SUM('Adol profile series data'!M51/'Adol profile series data'!N51)</f>
        <v>0.579296277409485</v>
      </c>
      <c r="K49" s="3">
        <f>SUM('Adol profile series data'!O51/'Adol profile series data'!P51)</f>
        <v>0.5850792028615227</v>
      </c>
      <c r="L49" s="3">
        <f>SUM('Adol profile series data'!Q51/'Adol profile series data'!R51)</f>
        <v>0.5972293483837866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SUM('Adol profile series data'!E52/'Adol profile series data'!F52)</f>
        <v>0.6089171974522293</v>
      </c>
      <c r="G50" s="3">
        <f>SUM('Adol profile series data'!G52/'Adol profile series data'!H52)</f>
        <v>0.6158227848101265</v>
      </c>
      <c r="H50" s="3">
        <f>SUM('Adol profile series data'!I52/'Adol profile series data'!J52)</f>
        <v>0.6279949558638083</v>
      </c>
      <c r="I50" s="3">
        <f>SUM('Adol profile series data'!K52/'Adol profile series data'!L52)</f>
        <v>0.6287878787878788</v>
      </c>
      <c r="J50" s="3">
        <f>SUM('Adol profile series data'!M52/'Adol profile series data'!N52)</f>
        <v>0.6398224476854788</v>
      </c>
      <c r="K50" s="3">
        <f>SUM('Adol profile series data'!O52/'Adol profile series data'!P52)</f>
        <v>0.6408945686900959</v>
      </c>
      <c r="L50" s="3">
        <f>SUM('Adol profile series data'!Q52/'Adol profile series data'!R52)</f>
        <v>0.6507633587786259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SUM('Adol profile series data'!E53/'Adol profile series data'!F53)</f>
        <v>0.48019017432646594</v>
      </c>
      <c r="G51" s="3">
        <f>SUM('Adol profile series data'!G53/'Adol profile series data'!H53)</f>
        <v>0.4853057982525814</v>
      </c>
      <c r="H51" s="3">
        <f>SUM('Adol profile series data'!I53/'Adol profile series data'!J53)</f>
        <v>0.5063492063492063</v>
      </c>
      <c r="I51" s="3">
        <f>SUM('Adol profile series data'!K53/'Adol profile series data'!L53)</f>
        <v>0.5071428571428571</v>
      </c>
      <c r="J51" s="3">
        <f>SUM('Adol profile series data'!M53/'Adol profile series data'!N53)</f>
        <v>0.5178713264495631</v>
      </c>
      <c r="K51" s="3">
        <f>SUM('Adol profile series data'!O53/'Adol profile series data'!P53)</f>
        <v>0.5249801744647106</v>
      </c>
      <c r="L51" s="3">
        <f>SUM('Adol profile series data'!Q53/'Adol profile series data'!R53)</f>
        <v>0.540692989524577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SUM('Adol profile series data'!E54/'Adol profile series data'!F54)</f>
        <v>0.5415335463258786</v>
      </c>
      <c r="G52" s="3">
        <f>SUM('Adol profile series data'!G54/'Adol profile series data'!H54)</f>
        <v>0.5544</v>
      </c>
      <c r="H52" s="3">
        <f>SUM('Adol profile series data'!I54/'Adol profile series data'!J54)</f>
        <v>0.5709728867623605</v>
      </c>
      <c r="I52" s="3">
        <f>SUM('Adol profile series data'!K54/'Adol profile series data'!L54)</f>
        <v>0.5709728867623605</v>
      </c>
      <c r="J52" s="3">
        <f>SUM('Adol profile series data'!M54/'Adol profile series data'!N54)</f>
        <v>0.5755860953920776</v>
      </c>
      <c r="K52" s="3">
        <f>SUM('Adol profile series data'!O54/'Adol profile series data'!P54)</f>
        <v>0.5821862348178137</v>
      </c>
      <c r="L52" s="3">
        <f>SUM('Adol profile series data'!Q54/'Adol profile series data'!R54)</f>
        <v>0.5903614457831325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SUM('Adol profile series data'!E55/'Adol profile series data'!F55)</f>
        <v>0.5339896858884201</v>
      </c>
      <c r="G53" s="3">
        <f>SUM('Adol profile series data'!G55/'Adol profile series data'!H55)</f>
        <v>0.54192037470726</v>
      </c>
      <c r="H53" s="3">
        <f>SUM('Adol profile series data'!I55/'Adol profile series data'!J55)</f>
        <v>0.5562295846943537</v>
      </c>
      <c r="I53" s="3">
        <f>SUM('Adol profile series data'!K55/'Adol profile series data'!L55)</f>
        <v>0.5570563577084303</v>
      </c>
      <c r="J53" s="3">
        <f>SUM('Adol profile series data'!M55/'Adol profile series data'!N55)</f>
        <v>0.5673892554194157</v>
      </c>
      <c r="K53" s="3">
        <f>SUM('Adol profile series data'!O55/'Adol profile series data'!P55)</f>
        <v>0.5721040189125296</v>
      </c>
      <c r="L53" s="3">
        <f>SUM('Adol profile series data'!Q55/'Adol profile series data'!R55)</f>
        <v>0.5838862559241706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SUM('Adol profile series data'!E56/'Adol profile series data'!F56)</f>
        <v>0.49080532656943565</v>
      </c>
      <c r="G54" s="3">
        <f>SUM('Adol profile series data'!G56/'Adol profile series data'!H56)</f>
        <v>0.5006353240152478</v>
      </c>
      <c r="H54" s="3">
        <f>SUM('Adol profile series data'!I56/'Adol profile series data'!J56)</f>
        <v>0.5139771283354511</v>
      </c>
      <c r="I54" s="3">
        <f>SUM('Adol profile series data'!K56/'Adol profile series data'!L56)</f>
        <v>0.5149396058486968</v>
      </c>
      <c r="J54" s="3">
        <f>SUM('Adol profile series data'!M56/'Adol profile series data'!N56)</f>
        <v>0.5252396166134186</v>
      </c>
      <c r="K54" s="3">
        <f>SUM('Adol profile series data'!O56/'Adol profile series data'!P56)</f>
        <v>0.5298982188295165</v>
      </c>
      <c r="L54" s="3">
        <f>SUM('Adol profile series data'!Q56/'Adol profile series data'!R56)</f>
        <v>0.5453392517438174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SUM('Adol profile series data'!E57/'Adol profile series data'!F57)</f>
        <v>0.584394250513347</v>
      </c>
      <c r="G55" s="3">
        <f>SUM('Adol profile series data'!G57/'Adol profile series data'!H57)</f>
        <v>0.5946391752577319</v>
      </c>
      <c r="H55" s="3">
        <f>SUM('Adol profile series data'!I57/'Adol profile series data'!J57)</f>
        <v>0.608153078202995</v>
      </c>
      <c r="I55" s="3">
        <f>SUM('Adol profile series data'!K57/'Adol profile series data'!L57)</f>
        <v>0.607826810990841</v>
      </c>
      <c r="J55" s="3">
        <f>SUM('Adol profile series data'!M57/'Adol profile series data'!N57)</f>
        <v>0.6163811115754283</v>
      </c>
      <c r="K55" s="3">
        <f>SUM('Adol profile series data'!O57/'Adol profile series data'!P57)</f>
        <v>0.6192275398824517</v>
      </c>
      <c r="L55" s="3">
        <f>SUM('Adol profile series data'!Q57/'Adol profile series data'!R57)</f>
        <v>0.6301020408163265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SUM('Adol profile series data'!E58/'Adol profile series data'!F58)</f>
        <v>0.6280295047418335</v>
      </c>
      <c r="G56" s="3">
        <f>SUM('Adol profile series data'!G58/'Adol profile series data'!H58)</f>
        <v>0.6383881230116649</v>
      </c>
      <c r="H56" s="3">
        <f>SUM('Adol profile series data'!I58/'Adol profile series data'!J58)</f>
        <v>0.6481876332622601</v>
      </c>
      <c r="I56" s="3">
        <f>SUM('Adol profile series data'!K58/'Adol profile series data'!L58)</f>
        <v>0.6471215351812367</v>
      </c>
      <c r="J56" s="3">
        <f>SUM('Adol profile series data'!M58/'Adol profile series data'!N58)</f>
        <v>0.65</v>
      </c>
      <c r="K56" s="3">
        <f>SUM('Adol profile series data'!O58/'Adol profile series data'!P58)</f>
        <v>0.6454352441613588</v>
      </c>
      <c r="L56" s="3">
        <f>SUM('Adol profile series data'!Q58/'Adol profile series data'!R58)</f>
        <v>0.6556503198294243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SUM('Adol profile series data'!E59/'Adol profile series data'!F59)</f>
        <v>0.5294117647058824</v>
      </c>
      <c r="G57" s="3">
        <f>SUM('Adol profile series data'!G59/'Adol profile series data'!H59)</f>
        <v>0.5337732919254659</v>
      </c>
      <c r="H57" s="3">
        <f>SUM('Adol profile series data'!I59/'Adol profile series data'!J59)</f>
        <v>0.5508866615265998</v>
      </c>
      <c r="I57" s="3">
        <f>SUM('Adol profile series data'!K59/'Adol profile series data'!L59)</f>
        <v>0.551272166538165</v>
      </c>
      <c r="J57" s="3">
        <f>SUM('Adol profile series data'!M59/'Adol profile series data'!N59)</f>
        <v>0.5613425925925926</v>
      </c>
      <c r="K57" s="3">
        <f>SUM('Adol profile series data'!O59/'Adol profile series data'!P59)</f>
        <v>0.5708237105465743</v>
      </c>
      <c r="L57" s="3">
        <f>SUM('Adol profile series data'!Q59/'Adol profile series data'!R59)</f>
        <v>0.5822784810126582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SUM('Adol profile series data'!E60/'Adol profile series data'!F60)</f>
        <v>0.5640262060750447</v>
      </c>
      <c r="G58" s="3">
        <f>SUM('Adol profile series data'!G60/'Adol profile series data'!H60)</f>
        <v>0.5710041592394534</v>
      </c>
      <c r="H58" s="3">
        <f>SUM('Adol profile series data'!I60/'Adol profile series data'!J60)</f>
        <v>0.589041095890411</v>
      </c>
      <c r="I58" s="3">
        <f>SUM('Adol profile series data'!K60/'Adol profile series data'!L60)</f>
        <v>0.5898809523809524</v>
      </c>
      <c r="J58" s="3">
        <f>SUM('Adol profile series data'!M60/'Adol profile series data'!N60)</f>
        <v>0.5990510083036773</v>
      </c>
      <c r="K58" s="3">
        <f>SUM('Adol profile series data'!O60/'Adol profile series data'!P60)</f>
        <v>0.609946075494308</v>
      </c>
      <c r="L58" s="3">
        <f>SUM('Adol profile series data'!Q60/'Adol profile series data'!R60)</f>
        <v>0.6251489868891538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SUM('Adol profile series data'!E61/'Adol profile series data'!F61)</f>
        <v>0.5846130683529057</v>
      </c>
      <c r="G59" s="3">
        <f>SUM('Adol profile series data'!G61/'Adol profile series data'!H61)</f>
        <v>0.591845945539341</v>
      </c>
      <c r="H59" s="3">
        <f>SUM('Adol profile series data'!I61/'Adol profile series data'!J61)</f>
        <v>0.6050445552031415</v>
      </c>
      <c r="I59" s="3">
        <f>SUM('Adol profile series data'!K61/'Adol profile series data'!L61)</f>
        <v>0.6052273757365161</v>
      </c>
      <c r="J59" s="3">
        <f>SUM('Adol profile series data'!M61/'Adol profile series data'!N61)</f>
        <v>0.6116739755027976</v>
      </c>
      <c r="K59" s="3">
        <f>SUM('Adol profile series data'!O61/'Adol profile series data'!P61)</f>
        <v>0.6210176657104032</v>
      </c>
      <c r="L59" s="3">
        <f>SUM('Adol profile series data'!Q61/'Adol profile series data'!R61)</f>
        <v>0.6229016786570744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SUM('Adol profile series data'!E62/'Adol profile series data'!F62)</f>
        <v>0.42848219862585885</v>
      </c>
      <c r="G60" s="3">
        <f>SUM('Adol profile series data'!G62/'Adol profile series data'!H62)</f>
        <v>0.4371482176360225</v>
      </c>
      <c r="H60" s="3">
        <f>SUM('Adol profile series data'!I62/'Adol profile series data'!J62)</f>
        <v>0.45323289391086</v>
      </c>
      <c r="I60" s="3">
        <f>SUM('Adol profile series data'!K62/'Adol profile series data'!L62)</f>
        <v>0.45323289391086</v>
      </c>
      <c r="J60" s="3">
        <f>SUM('Adol profile series data'!M62/'Adol profile series data'!N62)</f>
        <v>0.4622222222222222</v>
      </c>
      <c r="K60" s="3">
        <f>SUM('Adol profile series data'!O62/'Adol profile series data'!P62)</f>
        <v>0.47231063017186503</v>
      </c>
      <c r="L60" s="3">
        <f>SUM('Adol profile series data'!Q62/'Adol profile series data'!R62)</f>
        <v>0.48112603966730644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SUM('Adol profile series data'!E63/'Adol profile series data'!F63)</f>
        <v>0.5106204583566238</v>
      </c>
      <c r="G61" s="3">
        <f>SUM('Adol profile series data'!G63/'Adol profile series data'!H63)</f>
        <v>0.5216546363131593</v>
      </c>
      <c r="H61" s="3">
        <f>SUM('Adol profile series data'!I63/'Adol profile series data'!J63)</f>
        <v>0.5373259052924791</v>
      </c>
      <c r="I61" s="3">
        <f>SUM('Adol profile series data'!K63/'Adol profile series data'!L63)</f>
        <v>0.5380540841929189</v>
      </c>
      <c r="J61" s="3">
        <f>SUM('Adol profile series data'!M63/'Adol profile series data'!N63)</f>
        <v>0.5468706536856746</v>
      </c>
      <c r="K61" s="3">
        <f>SUM('Adol profile series data'!O63/'Adol profile series data'!P63)</f>
        <v>0.5542873051224945</v>
      </c>
      <c r="L61" s="3">
        <f>SUM('Adol profile series data'!Q63/'Adol profile series data'!R63)</f>
        <v>0.5663888888888889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SUM('Adol profile series data'!E64/'Adol profile series data'!F64)</f>
        <v>0.6396604938271605</v>
      </c>
      <c r="G62" s="3">
        <f>SUM('Adol profile series data'!G64/'Adol profile series data'!H64)</f>
        <v>0.6420807453416149</v>
      </c>
      <c r="H62" s="3">
        <f>SUM('Adol profile series data'!I64/'Adol profile series data'!J64)</f>
        <v>0.6569400630914827</v>
      </c>
      <c r="I62" s="3">
        <f>SUM('Adol profile series data'!K64/'Adol profile series data'!L64)</f>
        <v>0.6563981042654028</v>
      </c>
      <c r="J62" s="3">
        <f>SUM('Adol profile series data'!M64/'Adol profile series data'!N64)</f>
        <v>0.664274322169059</v>
      </c>
      <c r="K62" s="3">
        <f>SUM('Adol profile series data'!O64/'Adol profile series data'!P64)</f>
        <v>0.6674718196457327</v>
      </c>
      <c r="L62" s="3">
        <f>SUM('Adol profile series data'!Q64/'Adol profile series data'!R64)</f>
        <v>0.680161943319838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SUM('Adol profile series data'!E65/'Adol profile series data'!F65)</f>
        <v>0.6509433962264151</v>
      </c>
      <c r="G63" s="3">
        <f>SUM('Adol profile series data'!G65/'Adol profile series data'!H65)</f>
        <v>0.6504702194357367</v>
      </c>
      <c r="H63" s="3">
        <f>SUM('Adol profile series data'!I65/'Adol profile series data'!J65)</f>
        <v>0.6592356687898089</v>
      </c>
      <c r="I63" s="3">
        <f>SUM('Adol profile series data'!K65/'Adol profile series data'!L65)</f>
        <v>0.6581875993640699</v>
      </c>
      <c r="J63" s="3">
        <f>SUM('Adol profile series data'!M65/'Adol profile series data'!N65)</f>
        <v>0.6629392971246006</v>
      </c>
      <c r="K63" s="3">
        <f>SUM('Adol profile series data'!O65/'Adol profile series data'!P65)</f>
        <v>0.667741935483871</v>
      </c>
      <c r="L63" s="3">
        <f>SUM('Adol profile series data'!Q65/'Adol profile series data'!R65)</f>
        <v>0.6807131280388979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SUM('Adol profile series data'!E66/'Adol profile series data'!F66)</f>
        <v>0.4672818791946309</v>
      </c>
      <c r="G64" s="3">
        <f>SUM('Adol profile series data'!G66/'Adol profile series data'!H66)</f>
        <v>0.48</v>
      </c>
      <c r="H64" s="3">
        <f>SUM('Adol profile series data'!I66/'Adol profile series data'!J66)</f>
        <v>0.4966044142614601</v>
      </c>
      <c r="I64" s="3">
        <f>SUM('Adol profile series data'!K66/'Adol profile series data'!L66)</f>
        <v>0.4966101694915254</v>
      </c>
      <c r="J64" s="3">
        <f>SUM('Adol profile series data'!M66/'Adol profile series data'!N66)</f>
        <v>0.5017064846416383</v>
      </c>
      <c r="K64" s="3">
        <f>SUM('Adol profile series data'!O66/'Adol profile series data'!P66)</f>
        <v>0.5072463768115942</v>
      </c>
      <c r="L64" s="3">
        <f>SUM('Adol profile series data'!Q66/'Adol profile series data'!R66)</f>
        <v>0.5219638242894057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SUM('Adol profile series data'!E67/'Adol profile series data'!F67)</f>
        <v>0.5848946135831382</v>
      </c>
      <c r="G65" s="3">
        <f>SUM('Adol profile series data'!G67/'Adol profile series data'!H67)</f>
        <v>0.5890652557319224</v>
      </c>
      <c r="H65" s="3">
        <f>SUM('Adol profile series data'!I67/'Adol profile series data'!J67)</f>
        <v>0.5983412322274881</v>
      </c>
      <c r="I65" s="3">
        <f>SUM('Adol profile series data'!K67/'Adol profile series data'!L67)</f>
        <v>0.5991711071640023</v>
      </c>
      <c r="J65" s="3">
        <f>SUM('Adol profile series data'!M67/'Adol profile series data'!N67)</f>
        <v>0.6080521018354056</v>
      </c>
      <c r="K65" s="3">
        <f>SUM('Adol profile series data'!O67/'Adol profile series data'!P67)</f>
        <v>0.6129607609988109</v>
      </c>
      <c r="L65" s="3">
        <f>SUM('Adol profile series data'!Q67/'Adol profile series data'!R67)</f>
        <v>0.6264128494943486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SUM('Adol profile series data'!E68/'Adol profile series data'!F68)</f>
        <v>0.5382678751258811</v>
      </c>
      <c r="G66" s="3">
        <f>SUM('Adol profile series data'!G68/'Adol profile series data'!H68)</f>
        <v>0.5507537688442211</v>
      </c>
      <c r="H66" s="3">
        <f>SUM('Adol profile series data'!I68/'Adol profile series data'!J68)</f>
        <v>0.5649087221095335</v>
      </c>
      <c r="I66" s="3">
        <f>SUM('Adol profile series data'!K68/'Adol profile series data'!L68)</f>
        <v>0.565636087176888</v>
      </c>
      <c r="J66" s="3">
        <f>SUM('Adol profile series data'!M68/'Adol profile series data'!N68)</f>
        <v>0.5757420675537359</v>
      </c>
      <c r="K66" s="3">
        <f>SUM('Adol profile series data'!O68/'Adol profile series data'!P68)</f>
        <v>0.584148224395265</v>
      </c>
      <c r="L66" s="3">
        <f>SUM('Adol profile series data'!Q68/'Adol profile series data'!R68)</f>
        <v>0.59472049689441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SUM('Adol profile series data'!E69/'Adol profile series data'!F69)</f>
        <v>0.578838174273859</v>
      </c>
      <c r="G67" s="3">
        <f>SUM('Adol profile series data'!G69/'Adol profile series data'!H69)</f>
        <v>0.5863259668508287</v>
      </c>
      <c r="H67" s="3">
        <f>SUM('Adol profile series data'!I69/'Adol profile series data'!J69)</f>
        <v>0.595361716857044</v>
      </c>
      <c r="I67" s="3">
        <f>SUM('Adol profile series data'!K69/'Adol profile series data'!L69)</f>
        <v>0.5948753462603878</v>
      </c>
      <c r="J67" s="3">
        <f>SUM('Adol profile series data'!M69/'Adol profile series data'!N69)</f>
        <v>0.6039876246132692</v>
      </c>
      <c r="K67" s="3">
        <f>SUM('Adol profile series data'!O69/'Adol profile series data'!P69)</f>
        <v>0.6132463967055594</v>
      </c>
      <c r="L67" s="3">
        <f>SUM('Adol profile series data'!Q69/'Adol profile series data'!R69)</f>
        <v>0.6284435261707989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SUM('Adol profile series data'!E70/'Adol profile series data'!F70)</f>
        <v>0.6846846846846847</v>
      </c>
      <c r="G68" s="3">
        <f>SUM('Adol profile series data'!G70/'Adol profile series data'!H70)</f>
        <v>0.6868231046931408</v>
      </c>
      <c r="H68" s="3">
        <f>SUM('Adol profile series data'!I70/'Adol profile series data'!J70)</f>
        <v>0.6952117863720073</v>
      </c>
      <c r="I68" s="3">
        <f>SUM('Adol profile series data'!K70/'Adol profile series data'!L70)</f>
        <v>0.6973321067157314</v>
      </c>
      <c r="J68" s="3">
        <f>SUM('Adol profile series data'!M70/'Adol profile series data'!N70)</f>
        <v>0.7010213556174559</v>
      </c>
      <c r="K68" s="3">
        <f>SUM('Adol profile series data'!O70/'Adol profile series data'!P70)</f>
        <v>0.6993464052287581</v>
      </c>
      <c r="L68" s="3">
        <f>SUM('Adol profile series data'!Q70/'Adol profile series data'!R70)</f>
        <v>0.7061032863849765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SUM('Adol profile series data'!E71/'Adol profile series data'!F71)</f>
        <v>0.5631229235880398</v>
      </c>
      <c r="G69" s="3">
        <f>SUM('Adol profile series data'!G71/'Adol profile series data'!H71)</f>
        <v>0.5711892797319933</v>
      </c>
      <c r="H69" s="3">
        <f>SUM('Adol profile series data'!I71/'Adol profile series data'!J71)</f>
        <v>0.5793103448275863</v>
      </c>
      <c r="I69" s="3">
        <f>SUM('Adol profile series data'!K71/'Adol profile series data'!L71)</f>
        <v>0.5783132530120482</v>
      </c>
      <c r="J69" s="3">
        <f>SUM('Adol profile series data'!M71/'Adol profile series data'!N71)</f>
        <v>0.5941278065630398</v>
      </c>
      <c r="K69" s="3">
        <f>SUM('Adol profile series data'!O71/'Adol profile series data'!P71)</f>
        <v>0.6128472222222222</v>
      </c>
      <c r="L69" s="3">
        <f>SUM('Adol profile series data'!Q71/'Adol profile series data'!R71)</f>
        <v>0.6482758620689655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SUM('Adol profile series data'!E72/'Adol profile series data'!F72)</f>
        <v>0.5579036348267118</v>
      </c>
      <c r="G70" s="3">
        <f>SUM('Adol profile series data'!G72/'Adol profile series data'!H72)</f>
        <v>0.5670714487432928</v>
      </c>
      <c r="H70" s="3">
        <f>SUM('Adol profile series data'!I72/'Adol profile series data'!J72)</f>
        <v>0.5835926449787836</v>
      </c>
      <c r="I70" s="3">
        <f>SUM('Adol profile series data'!K72/'Adol profile series data'!L72)</f>
        <v>0.5832389580973952</v>
      </c>
      <c r="J70" s="3">
        <f>SUM('Adol profile series data'!M72/'Adol profile series data'!N72)</f>
        <v>0.5896052257881284</v>
      </c>
      <c r="K70" s="3">
        <f>SUM('Adol profile series data'!O72/'Adol profile series data'!P72)</f>
        <v>0.5979149056072133</v>
      </c>
      <c r="L70" s="3">
        <f>SUM('Adol profile series data'!Q72/'Adol profile series data'!R72)</f>
        <v>0.6069315300084531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SUM('Adol profile series data'!E73/'Adol profile series data'!F73)</f>
        <v>0.5765069551777434</v>
      </c>
      <c r="G71" s="3">
        <f>SUM('Adol profile series data'!G73/'Adol profile series data'!H73)</f>
        <v>0.5791715060007743</v>
      </c>
      <c r="H71" s="3">
        <f>SUM('Adol profile series data'!I73/'Adol profile series data'!J73)</f>
        <v>0.5894941634241245</v>
      </c>
      <c r="I71" s="3">
        <f>SUM('Adol profile series data'!K73/'Adol profile series data'!L73)</f>
        <v>0.5904130943102105</v>
      </c>
      <c r="J71" s="3">
        <f>SUM('Adol profile series data'!M73/'Adol profile series data'!N73)</f>
        <v>0.5969566913772922</v>
      </c>
      <c r="K71" s="3">
        <f>SUM('Adol profile series data'!O73/'Adol profile series data'!P73)</f>
        <v>0.6048951048951049</v>
      </c>
      <c r="L71" s="3">
        <f>SUM('Adol profile series data'!Q73/'Adol profile series data'!R73)</f>
        <v>0.6161616161616161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SUM('Adol profile series data'!E74/'Adol profile series data'!F74)</f>
        <v>0.3338368580060423</v>
      </c>
      <c r="G72" s="3">
        <f>SUM('Adol profile series data'!G74/'Adol profile series data'!H74)</f>
        <v>0.3419257012888552</v>
      </c>
      <c r="H72" s="3">
        <f>SUM('Adol profile series data'!I74/'Adol profile series data'!J74)</f>
        <v>0.35833333333333334</v>
      </c>
      <c r="I72" s="3">
        <f>SUM('Adol profile series data'!K74/'Adol profile series data'!L74)</f>
        <v>0.35984848484848486</v>
      </c>
      <c r="J72" s="3">
        <f>SUM('Adol profile series data'!M74/'Adol profile series data'!N74)</f>
        <v>0.37376048817696417</v>
      </c>
      <c r="K72" s="3">
        <f>SUM('Adol profile series data'!O74/'Adol profile series data'!P74)</f>
        <v>0.3774885145482389</v>
      </c>
      <c r="L72" s="3">
        <f>SUM('Adol profile series data'!Q74/'Adol profile series data'!R74)</f>
        <v>0.38876233864844345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SUM('Adol profile series data'!E75/'Adol profile series data'!F75)</f>
        <v>0.6864406779661016</v>
      </c>
      <c r="G73" s="3">
        <f>SUM('Adol profile series data'!G75/'Adol profile series data'!H75)</f>
        <v>0.6944837340876945</v>
      </c>
      <c r="H73" s="3">
        <f>SUM('Adol profile series data'!I75/'Adol profile series data'!J75)</f>
        <v>0.7093690248565966</v>
      </c>
      <c r="I73" s="3">
        <f>SUM('Adol profile series data'!K75/'Adol profile series data'!L75)</f>
        <v>0.7095693779904306</v>
      </c>
      <c r="J73" s="3">
        <f>SUM('Adol profile series data'!M75/'Adol profile series data'!N75)</f>
        <v>0.7167546807489198</v>
      </c>
      <c r="K73" s="3">
        <f>SUM('Adol profile series data'!O75/'Adol profile series data'!P75)</f>
        <v>0.7218734910671173</v>
      </c>
      <c r="L73" s="3">
        <f>SUM('Adol profile series data'!Q75/'Adol profile series data'!R75)</f>
        <v>0.7337883959044369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SUM('Adol profile series data'!E76/'Adol profile series data'!F76)</f>
        <v>0.37475728155339805</v>
      </c>
      <c r="G74" s="3">
        <f>SUM('Adol profile series data'!G76/'Adol profile series data'!H76)</f>
        <v>0.3849129593810445</v>
      </c>
      <c r="H74" s="3">
        <f>SUM('Adol profile series data'!I76/'Adol profile series data'!J76)</f>
        <v>0.40307101727447214</v>
      </c>
      <c r="I74" s="3">
        <f>SUM('Adol profile series data'!K76/'Adol profile series data'!L76)</f>
        <v>0.40192307692307694</v>
      </c>
      <c r="J74" s="3">
        <f>SUM('Adol profile series data'!M76/'Adol profile series data'!N76)</f>
        <v>0.41312741312741313</v>
      </c>
      <c r="K74" s="3">
        <f>SUM('Adol profile series data'!O76/'Adol profile series data'!P76)</f>
        <v>0.4173076923076923</v>
      </c>
      <c r="L74" s="3">
        <f>SUM('Adol profile series data'!Q76/'Adol profile series data'!R76)</f>
        <v>0.43664717348927873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SUM('Adol profile series data'!E77/'Adol profile series data'!F77)</f>
        <v>0.5319936541512428</v>
      </c>
      <c r="G75" s="3">
        <f>SUM('Adol profile series data'!G77/'Adol profile series data'!H77)</f>
        <v>0.542766631467793</v>
      </c>
      <c r="H75" s="3">
        <f>SUM('Adol profile series data'!I77/'Adol profile series data'!J77)</f>
        <v>0.5561440677966102</v>
      </c>
      <c r="I75" s="3">
        <f>SUM('Adol profile series data'!K77/'Adol profile series data'!L77)</f>
        <v>0.5569084171519323</v>
      </c>
      <c r="J75" s="3">
        <f>SUM('Adol profile series data'!M77/'Adol profile series data'!N77)</f>
        <v>0.5658174097664543</v>
      </c>
      <c r="K75" s="3">
        <f>SUM('Adol profile series data'!O77/'Adol profile series data'!P77)</f>
        <v>0.5722635494155154</v>
      </c>
      <c r="L75" s="3">
        <f>SUM('Adol profile series data'!Q77/'Adol profile series data'!R77)</f>
        <v>0.5812466702184337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SUM('Adol profile series data'!E78/'Adol profile series data'!F78)</f>
        <v>0.5145118733509235</v>
      </c>
      <c r="G76" s="3">
        <f>SUM('Adol profile series data'!G78/'Adol profile series data'!H78)</f>
        <v>0.5232403718459495</v>
      </c>
      <c r="H76" s="3">
        <f>SUM('Adol profile series data'!I78/'Adol profile series data'!J78)</f>
        <v>0.5398936170212766</v>
      </c>
      <c r="I76" s="3">
        <f>SUM('Adol profile series data'!K78/'Adol profile series data'!L78)</f>
        <v>0.5398936170212766</v>
      </c>
      <c r="J76" s="3">
        <f>SUM('Adol profile series data'!M78/'Adol profile series data'!N78)</f>
        <v>0.5503978779840849</v>
      </c>
      <c r="K76" s="3">
        <f>SUM('Adol profile series data'!O78/'Adol profile series data'!P78)</f>
        <v>0.5587846763540291</v>
      </c>
      <c r="L76" s="3">
        <f>SUM('Adol profile series data'!Q78/'Adol profile series data'!R78)</f>
        <v>0.6133682830930537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SUM('Adol profile series data'!E79/'Adol profile series data'!F79)</f>
        <v>0.5484483850538315</v>
      </c>
      <c r="G77" s="3">
        <f>SUM('Adol profile series data'!G79/'Adol profile series data'!H79)</f>
        <v>0.5553447185325743</v>
      </c>
      <c r="H77" s="3">
        <f>SUM('Adol profile series data'!I79/'Adol profile series data'!J79)</f>
        <v>0.5710659898477157</v>
      </c>
      <c r="I77" s="3">
        <f>SUM('Adol profile series data'!K79/'Adol profile series data'!L79)</f>
        <v>0.5729695431472082</v>
      </c>
      <c r="J77" s="3">
        <f>SUM('Adol profile series data'!M79/'Adol profile series data'!N79)</f>
        <v>0.5828025477707006</v>
      </c>
      <c r="K77" s="3">
        <f>SUM('Adol profile series data'!O79/'Adol profile series data'!P79)</f>
        <v>0.5840764331210191</v>
      </c>
      <c r="L77" s="3">
        <f>SUM('Adol profile series data'!Q79/'Adol profile series data'!R79)</f>
        <v>0.5973282442748091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SUM('Adol profile series data'!E80/'Adol profile series data'!F80)</f>
        <v>0.670631970260223</v>
      </c>
      <c r="G78" s="3">
        <f>SUM('Adol profile series data'!G80/'Adol profile series data'!H80)</f>
        <v>0.6767001114827201</v>
      </c>
      <c r="H78" s="3">
        <f>SUM('Adol profile series data'!I80/'Adol profile series data'!J80)</f>
        <v>0.6863551401869159</v>
      </c>
      <c r="I78" s="3">
        <f>SUM('Adol profile series data'!K80/'Adol profile series data'!L80)</f>
        <v>0.6862378459237098</v>
      </c>
      <c r="J78" s="3">
        <f>SUM('Adol profile series data'!M80/'Adol profile series data'!N80)</f>
        <v>0.6918777943368107</v>
      </c>
      <c r="K78" s="3">
        <f>SUM('Adol profile series data'!O80/'Adol profile series data'!P80)</f>
        <v>0.697196261682243</v>
      </c>
      <c r="L78" s="3">
        <f>SUM('Adol profile series data'!Q80/'Adol profile series data'!R80)</f>
        <v>0.7037453183520599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SUM('Adol profile series data'!E81/'Adol profile series data'!F81)</f>
        <v>0.5588164624309203</v>
      </c>
      <c r="G79" s="138">
        <f>SUM('Adol profile series data'!G81/'Adol profile series data'!H81)</f>
        <v>0.5665974284586202</v>
      </c>
      <c r="H79" s="138">
        <f>SUM('Adol profile series data'!I81/'Adol profile series data'!J81)</f>
        <v>0.5804110203096445</v>
      </c>
      <c r="I79" s="138">
        <f>SUM('Adol profile series data'!K81/'Adol profile series data'!L81)</f>
        <v>0.5807725469908604</v>
      </c>
      <c r="J79" s="138">
        <f>SUM('Adol profile series data'!M81/'Adol profile series data'!N81)</f>
        <v>0.589054124157012</v>
      </c>
      <c r="K79" s="138">
        <f>SUM('Adol profile series data'!O81/'Adol profile series data'!P81)</f>
        <v>0.5954474640817033</v>
      </c>
      <c r="L79" s="138">
        <f>SUM('Adol profile series data'!Q81/'Adol profile series data'!R81)</f>
        <v>0.6065414732173793</v>
      </c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SUM('Adol profile series data'!E82/'Adol profile series data'!F82)</f>
        <v>0.47571189279731996</v>
      </c>
      <c r="G80" s="3">
        <f>SUM('Adol profile series data'!G82/'Adol profile series data'!H82)</f>
        <v>0.48976109215017066</v>
      </c>
      <c r="H80" s="3">
        <f>SUM('Adol profile series data'!I82/'Adol profile series data'!J82)</f>
        <v>0.49322033898305084</v>
      </c>
      <c r="I80" s="3">
        <f>SUM('Adol profile series data'!K82/'Adol profile series data'!L82)</f>
        <v>0.49322033898305084</v>
      </c>
      <c r="J80" s="3">
        <f>SUM('Adol profile series data'!M82/'Adol profile series data'!N82)</f>
        <v>0.504302925989673</v>
      </c>
      <c r="K80" s="3">
        <f>SUM('Adol profile series data'!O82/'Adol profile series data'!P82)</f>
        <v>0.515358361774744</v>
      </c>
      <c r="L80" s="3">
        <f>SUM('Adol profile series data'!Q82/'Adol profile series data'!R82)</f>
        <v>0.540447504302926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SUM('Adol profile series data'!E83/'Adol profile series data'!F83)</f>
        <v>0.572202166064982</v>
      </c>
      <c r="G81" s="3">
        <f>SUM('Adol profile series data'!G83/'Adol profile series data'!H83)</f>
        <v>0.5882352941176471</v>
      </c>
      <c r="H81" s="3">
        <f>SUM('Adol profile series data'!I83/'Adol profile series data'!J83)</f>
        <v>0.600358422939068</v>
      </c>
      <c r="I81" s="3">
        <f>SUM('Adol profile series data'!K83/'Adol profile series data'!L83)</f>
        <v>0.599640933572711</v>
      </c>
      <c r="J81" s="3">
        <f>SUM('Adol profile series data'!M83/'Adol profile series data'!N83)</f>
        <v>0.6175942549371634</v>
      </c>
      <c r="K81" s="3">
        <f>SUM('Adol profile series data'!O83/'Adol profile series data'!P83)</f>
        <v>0.6206896551724138</v>
      </c>
      <c r="L81" s="3">
        <f>SUM('Adol profile series data'!Q83/'Adol profile series data'!R83)</f>
        <v>0.6325411334552102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SUM('Adol profile series data'!E84/'Adol profile series data'!F84)</f>
        <v>0.6304526748971193</v>
      </c>
      <c r="G82" s="3">
        <f>SUM('Adol profile series data'!G84/'Adol profile series data'!H84)</f>
        <v>0.6438413361169102</v>
      </c>
      <c r="H82" s="3">
        <f>SUM('Adol profile series data'!I84/'Adol profile series data'!J84)</f>
        <v>0.6604244694132334</v>
      </c>
      <c r="I82" s="3">
        <f>SUM('Adol profile series data'!K84/'Adol profile series data'!L84)</f>
        <v>0.6630570595585172</v>
      </c>
      <c r="J82" s="3">
        <f>SUM('Adol profile series data'!M84/'Adol profile series data'!N84)</f>
        <v>0.6684759916492693</v>
      </c>
      <c r="K82" s="3">
        <f>SUM('Adol profile series data'!O84/'Adol profile series data'!P84)</f>
        <v>0.6711578947368421</v>
      </c>
      <c r="L82" s="3">
        <f>SUM('Adol profile series data'!Q84/'Adol profile series data'!R84)</f>
        <v>0.6815476190476191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SUM('Adol profile series data'!E85/'Adol profile series data'!F85)</f>
        <v>0.5044</v>
      </c>
      <c r="G83" s="3">
        <f>SUM('Adol profile series data'!G85/'Adol profile series data'!H85)</f>
        <v>0.5174628663187475</v>
      </c>
      <c r="H83" s="3">
        <f>SUM('Adol profile series data'!I85/'Adol profile series data'!J85)</f>
        <v>0.5437898089171974</v>
      </c>
      <c r="I83" s="3">
        <f>SUM('Adol profile series data'!K85/'Adol profile series data'!L85)</f>
        <v>0.544767210505372</v>
      </c>
      <c r="J83" s="3">
        <f>SUM('Adol profile series data'!M85/'Adol profile series data'!N85)</f>
        <v>0.5551149881046789</v>
      </c>
      <c r="K83" s="3">
        <f>SUM('Adol profile series data'!O85/'Adol profile series data'!P85)</f>
        <v>0.562029330162505</v>
      </c>
      <c r="L83" s="3">
        <f>SUM('Adol profile series data'!Q85/'Adol profile series data'!R85)</f>
        <v>0.5789473684210527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SUM('Adol profile series data'!E86/'Adol profile series data'!F86)</f>
        <v>0.577766445690974</v>
      </c>
      <c r="G84" s="3">
        <f>SUM('Adol profile series data'!G86/'Adol profile series data'!H86)</f>
        <v>0.5855397148676171</v>
      </c>
      <c r="H84" s="3">
        <f>SUM('Adol profile series data'!I86/'Adol profile series data'!J86)</f>
        <v>0.5965002573340196</v>
      </c>
      <c r="I84" s="3">
        <f>SUM('Adol profile series data'!K86/'Adol profile series data'!L86)</f>
        <v>0.596401028277635</v>
      </c>
      <c r="J84" s="3">
        <f>SUM('Adol profile series data'!M86/'Adol profile series data'!N86)</f>
        <v>0.6025906735751295</v>
      </c>
      <c r="K84" s="3">
        <f>SUM('Adol profile series data'!O86/'Adol profile series data'!P86)</f>
        <v>0.6084462982273201</v>
      </c>
      <c r="L84" s="3">
        <f>SUM('Adol profile series data'!Q86/'Adol profile series data'!R86)</f>
        <v>0.6243441762854145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SUM('Adol profile series data'!E87/'Adol profile series data'!F87)</f>
        <v>0.47678916827852996</v>
      </c>
      <c r="G85" s="3">
        <f>SUM('Adol profile series data'!G87/'Adol profile series data'!H87)</f>
        <v>0.4775828460038986</v>
      </c>
      <c r="H85" s="3">
        <f>SUM('Adol profile series data'!I87/'Adol profile series data'!J87)</f>
        <v>0.4859903381642512</v>
      </c>
      <c r="I85" s="3">
        <f>SUM('Adol profile series data'!K87/'Adol profile series data'!L87)</f>
        <v>0.4864603481624758</v>
      </c>
      <c r="J85" s="3">
        <f>SUM('Adol profile series data'!M87/'Adol profile series data'!N87)</f>
        <v>0.4927675988428158</v>
      </c>
      <c r="K85" s="3">
        <f>SUM('Adol profile series data'!O87/'Adol profile series data'!P87)</f>
        <v>0.49610136452241715</v>
      </c>
      <c r="L85" s="3">
        <f>SUM('Adol profile series data'!Q87/'Adol profile series data'!R87)</f>
        <v>0.5044334975369458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SUM('Adol profile series data'!E88/'Adol profile series data'!F88)</f>
        <v>0.4945010183299389</v>
      </c>
      <c r="G86" s="3">
        <f>SUM('Adol profile series data'!G88/'Adol profile series data'!H88)</f>
        <v>0.4955211726384365</v>
      </c>
      <c r="H86" s="3">
        <f>SUM('Adol profile series data'!I88/'Adol profile series data'!J88)</f>
        <v>0.5086588803866291</v>
      </c>
      <c r="I86" s="3">
        <f>SUM('Adol profile series data'!K88/'Adol profile series data'!L88)</f>
        <v>0.5096618357487923</v>
      </c>
      <c r="J86" s="3">
        <f>SUM('Adol profile series data'!M88/'Adol profile series data'!N88)</f>
        <v>0.5155054369714056</v>
      </c>
      <c r="K86" s="3">
        <f>SUM('Adol profile series data'!O88/'Adol profile series data'!P88)</f>
        <v>0.5209434729564864</v>
      </c>
      <c r="L86" s="3">
        <f>SUM('Adol profile series data'!Q88/'Adol profile series data'!R88)</f>
        <v>0.534016393442623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SUM('Adol profile series data'!E89/'Adol profile series data'!F89)</f>
        <v>0.6322751322751323</v>
      </c>
      <c r="G87" s="3">
        <f>SUM('Adol profile series data'!G89/'Adol profile series data'!H89)</f>
        <v>0.6328947368421053</v>
      </c>
      <c r="H87" s="3">
        <f>SUM('Adol profile series data'!I89/'Adol profile series data'!J89)</f>
        <v>0.6420079260237781</v>
      </c>
      <c r="I87" s="3">
        <f>SUM('Adol profile series data'!K89/'Adol profile series data'!L89)</f>
        <v>0.6433289299867899</v>
      </c>
      <c r="J87" s="3">
        <f>SUM('Adol profile series data'!M89/'Adol profile series data'!N89)</f>
        <v>0.6574074074074074</v>
      </c>
      <c r="K87" s="3">
        <f>SUM('Adol profile series data'!O89/'Adol profile series data'!P89)</f>
        <v>0.661744966442953</v>
      </c>
      <c r="L87" s="3">
        <f>SUM('Adol profile series data'!Q89/'Adol profile series data'!R89)</f>
        <v>0.6743554952510177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SUM('Adol profile series data'!E90/'Adol profile series data'!F90)</f>
        <v>0.5357142857142857</v>
      </c>
      <c r="G88" s="3">
        <f>SUM('Adol profile series data'!G90/'Adol profile series data'!H90)</f>
        <v>0.5446428571428571</v>
      </c>
      <c r="H88" s="3">
        <f>SUM('Adol profile series data'!I90/'Adol profile series data'!J90)</f>
        <v>0.5596330275229358</v>
      </c>
      <c r="I88" s="3">
        <f>SUM('Adol profile series data'!K90/'Adol profile series data'!L90)</f>
        <v>0.5596330275229358</v>
      </c>
      <c r="J88" s="3">
        <f>SUM('Adol profile series data'!M90/'Adol profile series data'!N90)</f>
        <v>0.5765765765765766</v>
      </c>
      <c r="K88" s="3">
        <f>SUM('Adol profile series data'!O90/'Adol profile series data'!P90)</f>
        <v>0.5945945945945946</v>
      </c>
      <c r="L88" s="3">
        <f>SUM('Adol profile series data'!Q90/'Adol profile series data'!R90)</f>
        <v>0.5948275862068966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SUM('Adol profile series data'!E91/'Adol profile series data'!F91)</f>
        <v>0.5231958762886598</v>
      </c>
      <c r="G89" s="3">
        <f>SUM('Adol profile series data'!G91/'Adol profile series data'!H91)</f>
        <v>0.538860103626943</v>
      </c>
      <c r="H89" s="3">
        <f>SUM('Adol profile series data'!I91/'Adol profile series data'!J91)</f>
        <v>0.5677083333333334</v>
      </c>
      <c r="I89" s="3">
        <f>SUM('Adol profile series data'!K91/'Adol profile series data'!L91)</f>
        <v>0.5703125</v>
      </c>
      <c r="J89" s="3">
        <f>SUM('Adol profile series data'!M91/'Adol profile series data'!N91)</f>
        <v>0.5885416666666666</v>
      </c>
      <c r="K89" s="3">
        <f>SUM('Adol profile series data'!O91/'Adol profile series data'!P91)</f>
        <v>0.6048387096774194</v>
      </c>
      <c r="L89" s="3">
        <f>SUM('Adol profile series data'!Q91/'Adol profile series data'!R91)</f>
        <v>0.628808864265928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SUM('Adol profile series data'!E92/'Adol profile series data'!F92)</f>
        <v>0.5014705882352941</v>
      </c>
      <c r="G90" s="3">
        <f>SUM('Adol profile series data'!G92/'Adol profile series data'!H92)</f>
        <v>0.5111441307578009</v>
      </c>
      <c r="H90" s="3">
        <f>SUM('Adol profile series data'!I92/'Adol profile series data'!J92)</f>
        <v>0.5305514157973175</v>
      </c>
      <c r="I90" s="3">
        <f>SUM('Adol profile series data'!K92/'Adol profile series data'!L92)</f>
        <v>0.5343283582089552</v>
      </c>
      <c r="J90" s="3">
        <f>SUM('Adol profile series data'!M92/'Adol profile series data'!N92)</f>
        <v>0.5476190476190477</v>
      </c>
      <c r="K90" s="3">
        <f>SUM('Adol profile series data'!O92/'Adol profile series data'!P92)</f>
        <v>0.5522388059701493</v>
      </c>
      <c r="L90" s="3">
        <f>SUM('Adol profile series data'!Q92/'Adol profile series data'!R92)</f>
        <v>0.5733532934131736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SUM('Adol profile series data'!E93/'Adol profile series data'!F93)</f>
        <v>0.45993031358885017</v>
      </c>
      <c r="G91" s="3">
        <f>SUM('Adol profile series data'!G93/'Adol profile series data'!H93)</f>
        <v>0.4711337815905402</v>
      </c>
      <c r="H91" s="3">
        <f>SUM('Adol profile series data'!I93/'Adol profile series data'!J93)</f>
        <v>0.5072815533980582</v>
      </c>
      <c r="I91" s="3">
        <f>SUM('Adol profile series data'!K93/'Adol profile series data'!L93)</f>
        <v>0.5081330420004856</v>
      </c>
      <c r="J91" s="3">
        <f>SUM('Adol profile series data'!M93/'Adol profile series data'!N93)</f>
        <v>0.5192682926829268</v>
      </c>
      <c r="K91" s="3">
        <f>SUM('Adol profile series data'!O93/'Adol profile series data'!P93)</f>
        <v>0.5248901903367497</v>
      </c>
      <c r="L91" s="3">
        <f>SUM('Adol profile series data'!Q93/'Adol profile series data'!R93)</f>
        <v>0.5416158164510617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SUM('Adol profile series data'!E94/'Adol profile series data'!F94)</f>
        <v>0.33253445176752544</v>
      </c>
      <c r="G92" s="3">
        <f>SUM('Adol profile series data'!G94/'Adol profile series data'!H94)</f>
        <v>0.34493101379724056</v>
      </c>
      <c r="H92" s="3">
        <f>SUM('Adol profile series data'!I94/'Adol profile series data'!J94)</f>
        <v>0.3660445514750151</v>
      </c>
      <c r="I92" s="3">
        <f>SUM('Adol profile series data'!K94/'Adol profile series data'!L94)</f>
        <v>0.36702767749699156</v>
      </c>
      <c r="J92" s="3">
        <f>SUM('Adol profile series data'!M94/'Adol profile series data'!N94)</f>
        <v>0.3987730061349693</v>
      </c>
      <c r="K92" s="3">
        <f>SUM('Adol profile series data'!O94/'Adol profile series data'!P94)</f>
        <v>0.4069264069264069</v>
      </c>
      <c r="L92" s="3">
        <f>SUM('Adol profile series data'!Q94/'Adol profile series data'!R94)</f>
        <v>0.4165114835505897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SUM('Adol profile series data'!E95/'Adol profile series data'!F95)</f>
        <v>0.5611510791366906</v>
      </c>
      <c r="G93" s="3">
        <f>SUM('Adol profile series data'!G95/'Adol profile series data'!H95)</f>
        <v>0.5728155339805825</v>
      </c>
      <c r="H93" s="3">
        <f>SUM('Adol profile series data'!I95/'Adol profile series data'!J95)</f>
        <v>0.5813397129186603</v>
      </c>
      <c r="I93" s="3">
        <f>SUM('Adol profile series data'!K95/'Adol profile series data'!L95)</f>
        <v>0.5827338129496403</v>
      </c>
      <c r="J93" s="3">
        <f>SUM('Adol profile series data'!M95/'Adol profile series data'!N95)</f>
        <v>0.5893719806763285</v>
      </c>
      <c r="K93" s="3">
        <f>SUM('Adol profile series data'!O95/'Adol profile series data'!P95)</f>
        <v>0.6054590570719603</v>
      </c>
      <c r="L93" s="3">
        <f>SUM('Adol profile series data'!Q95/'Adol profile series data'!R95)</f>
        <v>0.6075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SUM('Adol profile series data'!E96/'Adol profile series data'!F96)</f>
        <v>0.6522522522522523</v>
      </c>
      <c r="G94" s="3">
        <f>SUM('Adol profile series data'!G96/'Adol profile series data'!H96)</f>
        <v>0.6559139784946236</v>
      </c>
      <c r="H94" s="3">
        <f>SUM('Adol profile series data'!I96/'Adol profile series data'!J96)</f>
        <v>0.669051878354204</v>
      </c>
      <c r="I94" s="3">
        <f>SUM('Adol profile series data'!K96/'Adol profile series data'!L96)</f>
        <v>0.669051878354204</v>
      </c>
      <c r="J94" s="3">
        <f>SUM('Adol profile series data'!M96/'Adol profile series data'!N96)</f>
        <v>0.6830601092896175</v>
      </c>
      <c r="K94" s="3">
        <f>SUM('Adol profile series data'!O96/'Adol profile series data'!P96)</f>
        <v>0.6878402903811253</v>
      </c>
      <c r="L94" s="3">
        <f>SUM('Adol profile series data'!Q96/'Adol profile series data'!R96)</f>
        <v>0.6911764705882353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SUM('Adol profile series data'!E97/'Adol profile series data'!F97)</f>
        <v>0.5117817077352668</v>
      </c>
      <c r="G95" s="138">
        <f>SUM('Adol profile series data'!G97/'Adol profile series data'!H97)</f>
        <v>0.5210216110019646</v>
      </c>
      <c r="H95" s="138">
        <f>SUM('Adol profile series data'!I97/'Adol profile series data'!J97)</f>
        <v>0.5415037370687522</v>
      </c>
      <c r="I95" s="138">
        <f>SUM('Adol profile series data'!K97/'Adol profile series data'!L97)</f>
        <v>0.5425473986436316</v>
      </c>
      <c r="J95" s="138">
        <f>SUM('Adol profile series data'!M97/'Adol profile series data'!N97)</f>
        <v>0.5538989115849113</v>
      </c>
      <c r="K95" s="138">
        <f>SUM('Adol profile series data'!O97/'Adol profile series data'!P97)</f>
        <v>0.559810047488128</v>
      </c>
      <c r="L95" s="138">
        <f>SUM('Adol profile series data'!Q97/'Adol profile series data'!R97)</f>
        <v>0.5736106923927243</v>
      </c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SUM('Adol profile series data'!E98/'Adol profile series data'!F98)</f>
        <v>0.12537686329621756</v>
      </c>
      <c r="G96" s="3">
        <f>SUM('Adol profile series data'!G98/'Adol profile series data'!H98)</f>
        <v>0.1278830313014827</v>
      </c>
      <c r="H96" s="3">
        <f>SUM('Adol profile series data'!I98/'Adol profile series data'!J98)</f>
        <v>0.13099218250651457</v>
      </c>
      <c r="I96" s="3">
        <f>SUM('Adol profile series data'!K98/'Adol profile series data'!L98)</f>
        <v>0.13111184914572493</v>
      </c>
      <c r="J96" s="3">
        <f>SUM('Adol profile series data'!M98/'Adol profile series data'!N98)</f>
        <v>0.13218254906597304</v>
      </c>
      <c r="K96" s="3">
        <f>SUM('Adol profile series data'!O98/'Adol profile series data'!P98)</f>
        <v>0.13189720332577476</v>
      </c>
      <c r="L96" s="3">
        <f>SUM('Adol profile series data'!Q98/'Adol profile series data'!R98)</f>
        <v>0.13319538644288614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SUM('Adol profile series data'!E99/'Adol profile series data'!F99)</f>
        <v>0.483178279322072</v>
      </c>
      <c r="G97" s="125">
        <f>SUM('Adol profile series data'!G99/'Adol profile series data'!H99)</f>
        <v>0.491356925504339</v>
      </c>
      <c r="H97" s="125">
        <f>SUM('Adol profile series data'!I99/'Adol profile series data'!J99)</f>
        <v>0.5050727205017596</v>
      </c>
      <c r="I97" s="125">
        <f>SUM('Adol profile series data'!K99/'Adol profile series data'!L99)</f>
        <v>0.5055644113158503</v>
      </c>
      <c r="J97" s="125">
        <f>SUM('Adol profile series data'!M99/'Adol profile series data'!N99)</f>
        <v>0.5131888307408803</v>
      </c>
      <c r="K97" s="125">
        <f>SUM('Adol profile series data'!O99/'Adol profile series data'!P99)</f>
        <v>0.5190712818361545</v>
      </c>
      <c r="L97" s="125">
        <f>SUM('Adol profile series data'!Q99/'Adol profile series data'!R99)</f>
        <v>0.5293112613386848</v>
      </c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2" right="0" top="0.39" bottom="0.46" header="0.5" footer="0.24"/>
  <pageSetup horizontalDpi="600" verticalDpi="600" orientation="portrait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2">
        <v>40980</v>
      </c>
      <c r="F5" s="152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>
        <f>'3 HPV data'!G7/'3 HPV data'!H7</f>
        <v>0.2481066343532263</v>
      </c>
      <c r="G6" s="7">
        <f>'3 HPV data'!I7/'3 HPV data'!J7</f>
        <v>0.2488646684831971</v>
      </c>
      <c r="H6" s="7">
        <f>'3 HPV data'!K7/'3 HPV data'!L7</f>
        <v>0.2507584951456311</v>
      </c>
      <c r="I6" s="7">
        <f>'3 HPV data'!M7/'3 HPV data'!N7</f>
        <v>0.25117978383315576</v>
      </c>
      <c r="J6" s="7">
        <f>'3 HPV data'!O7/'3 HPV data'!P7</f>
        <v>0.2541334966319657</v>
      </c>
      <c r="K6" s="7" t="e">
        <f>'3 HPV data'!Q7/'3 HPV data'!R7</f>
        <v>#DIV/0!</v>
      </c>
      <c r="L6" s="7" t="e">
        <f>'3 HPV data'!S7/'3 HPV data'!T7</f>
        <v>#DIV/0!</v>
      </c>
      <c r="M6" s="7" t="e">
        <f>'3 HPV data'!U7/'3 HPV data'!V7</f>
        <v>#DIV/0!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>
        <f>'3 HPV data'!G8/'3 HPV data'!H8</f>
        <v>0.17313522337342171</v>
      </c>
      <c r="G7" s="7">
        <f>'3 HPV data'!I8/'3 HPV data'!J8</f>
        <v>0.17289953045389456</v>
      </c>
      <c r="H7" s="7">
        <f>'3 HPV data'!K8/'3 HPV data'!L8</f>
        <v>0.17421567974422167</v>
      </c>
      <c r="I7" s="7">
        <f>'3 HPV data'!M8/'3 HPV data'!N8</f>
        <v>0.1746005326231691</v>
      </c>
      <c r="J7" s="7">
        <f>'3 HPV data'!O8/'3 HPV data'!P8</f>
        <v>0.1769389658848614</v>
      </c>
      <c r="K7" s="7" t="e">
        <f>'3 HPV data'!Q8/'3 HPV data'!R8</f>
        <v>#DIV/0!</v>
      </c>
      <c r="L7" s="7" t="e">
        <f>'3 HPV data'!S8/'3 HPV data'!T8</f>
        <v>#DIV/0!</v>
      </c>
      <c r="M7" s="7" t="e">
        <f>'3 HPV data'!U8/'3 HPV data'!V8</f>
        <v>#DIV/0!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>
        <f>'3 HPV data'!G9/'3 HPV data'!H9</f>
        <v>0.18432285603414825</v>
      </c>
      <c r="G8" s="7">
        <f>'3 HPV data'!I9/'3 HPV data'!J9</f>
        <v>0.1842870999030068</v>
      </c>
      <c r="H8" s="7">
        <f>'3 HPV data'!K9/'3 HPV data'!L9</f>
        <v>0.18720657276995306</v>
      </c>
      <c r="I8" s="7">
        <f>'3 HPV data'!M9/'3 HPV data'!N9</f>
        <v>0.18803921568627452</v>
      </c>
      <c r="J8" s="7">
        <f>'3 HPV data'!O9/'3 HPV data'!P9</f>
        <v>0.19054160125588698</v>
      </c>
      <c r="K8" s="7" t="e">
        <f>'3 HPV data'!Q9/'3 HPV data'!R9</f>
        <v>#DIV/0!</v>
      </c>
      <c r="L8" s="7" t="e">
        <f>'3 HPV data'!S9/'3 HPV data'!T9</f>
        <v>#DIV/0!</v>
      </c>
      <c r="M8" s="7" t="e">
        <f>'3 HPV data'!U9/'3 HPV data'!V9</f>
        <v>#DIV/0!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>
        <f>'3 HPV data'!G10/'3 HPV data'!H10</f>
        <v>0.16000730163881227</v>
      </c>
      <c r="G9" s="7">
        <f>'3 HPV data'!I10/'3 HPV data'!J10</f>
        <v>0.1601793067077747</v>
      </c>
      <c r="H9" s="7">
        <f>'3 HPV data'!K10/'3 HPV data'!L10</f>
        <v>0.16295335211952885</v>
      </c>
      <c r="I9" s="7">
        <f>'3 HPV data'!M10/'3 HPV data'!N10</f>
        <v>0.16284212875606144</v>
      </c>
      <c r="J9" s="7">
        <f>'3 HPV data'!O10/'3 HPV data'!P10</f>
        <v>0.16701173222912352</v>
      </c>
      <c r="K9" s="7" t="e">
        <f>'3 HPV data'!Q10/'3 HPV data'!R10</f>
        <v>#DIV/0!</v>
      </c>
      <c r="L9" s="7" t="e">
        <f>'3 HPV data'!S10/'3 HPV data'!T10</f>
        <v>#DIV/0!</v>
      </c>
      <c r="M9" s="7" t="e">
        <f>'3 HPV data'!U10/'3 HPV data'!V10</f>
        <v>#DIV/0!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>
        <f>'3 HPV data'!G11/'3 HPV data'!H11</f>
        <v>0.1553740189011693</v>
      </c>
      <c r="G10" s="7">
        <f>'3 HPV data'!I11/'3 HPV data'!J11</f>
        <v>0.15612965340179719</v>
      </c>
      <c r="H10" s="7">
        <f>'3 HPV data'!K11/'3 HPV data'!L11</f>
        <v>0.15722765923311408</v>
      </c>
      <c r="I10" s="7">
        <f>'3 HPV data'!M11/'3 HPV data'!N11</f>
        <v>0.15652592711510677</v>
      </c>
      <c r="J10" s="7">
        <f>'3 HPV data'!O11/'3 HPV data'!P11</f>
        <v>0.16037281054153946</v>
      </c>
      <c r="K10" s="7" t="e">
        <f>'3 HPV data'!Q11/'3 HPV data'!R11</f>
        <v>#DIV/0!</v>
      </c>
      <c r="L10" s="7" t="e">
        <f>'3 HPV data'!S11/'3 HPV data'!T11</f>
        <v>#DIV/0!</v>
      </c>
      <c r="M10" s="7" t="e">
        <f>'3 HPV data'!U11/'3 HPV data'!V11</f>
        <v>#DIV/0!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>
        <f>'3 HPV data'!G12/'3 HPV data'!H12</f>
        <v>0.21351411755941294</v>
      </c>
      <c r="G11" s="7">
        <f>'3 HPV data'!I12/'3 HPV data'!J12</f>
        <v>0.21389696563035862</v>
      </c>
      <c r="H11" s="7">
        <f>'3 HPV data'!K12/'3 HPV data'!L12</f>
        <v>0.2139493159901323</v>
      </c>
      <c r="I11" s="7">
        <f>'3 HPV data'!M12/'3 HPV data'!N12</f>
        <v>0.21409355851143327</v>
      </c>
      <c r="J11" s="7">
        <f>'3 HPV data'!O12/'3 HPV data'!P12</f>
        <v>0.21654012207830878</v>
      </c>
      <c r="K11" s="7" t="e">
        <f>'3 HPV data'!Q12/'3 HPV data'!R12</f>
        <v>#DIV/0!</v>
      </c>
      <c r="L11" s="7" t="e">
        <f>'3 HPV data'!S12/'3 HPV data'!T12</f>
        <v>#DIV/0!</v>
      </c>
      <c r="M11" s="7" t="e">
        <f>'3 HPV data'!U12/'3 HPV data'!V12</f>
        <v>#DIV/0!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>
        <f>'3 HPV data'!G13/'3 HPV data'!H13</f>
        <v>0.19361638060825054</v>
      </c>
      <c r="G12" s="7">
        <f>'3 HPV data'!I13/'3 HPV data'!J13</f>
        <v>0.19373587342589602</v>
      </c>
      <c r="H12" s="7">
        <f>'3 HPV data'!K13/'3 HPV data'!L13</f>
        <v>0.19445400567937354</v>
      </c>
      <c r="I12" s="7">
        <f>'3 HPV data'!M13/'3 HPV data'!N13</f>
        <v>0.19475236229794013</v>
      </c>
      <c r="J12" s="7">
        <f>'3 HPV data'!O13/'3 HPV data'!P13</f>
        <v>0.1965859741153201</v>
      </c>
      <c r="K12" s="7" t="e">
        <f>'3 HPV data'!Q13/'3 HPV data'!R13</f>
        <v>#DIV/0!</v>
      </c>
      <c r="L12" s="7" t="e">
        <f>'3 HPV data'!S13/'3 HPV data'!T13</f>
        <v>#DIV/0!</v>
      </c>
      <c r="M12" s="7" t="e">
        <f>'3 HPV data'!U13/'3 HPV data'!V13</f>
        <v>#DIV/0!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>
        <f>'3 HPV data'!G14/'3 HPV data'!H14</f>
        <v>0.20359069361957174</v>
      </c>
      <c r="G13" s="7">
        <f>'3 HPV data'!I14/'3 HPV data'!J14</f>
        <v>0.20392852271177192</v>
      </c>
      <c r="H13" s="7">
        <f>'3 HPV data'!K14/'3 HPV data'!L14</f>
        <v>0.20554120169314496</v>
      </c>
      <c r="I13" s="7">
        <f>'3 HPV data'!M14/'3 HPV data'!N14</f>
        <v>0.20604675496324035</v>
      </c>
      <c r="J13" s="7">
        <f>'3 HPV data'!O14/'3 HPV data'!P14</f>
        <v>0.20883611763081597</v>
      </c>
      <c r="K13" s="7" t="e">
        <f>'3 HPV data'!Q14/'3 HPV data'!R14</f>
        <v>#DIV/0!</v>
      </c>
      <c r="L13" s="7" t="e">
        <f>'3 HPV data'!S14/'3 HPV data'!T14</f>
        <v>#DIV/0!</v>
      </c>
      <c r="M13" s="7" t="e">
        <f>'3 HPV data'!U14/'3 HPV data'!V14</f>
        <v>#DIV/0!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>
        <f>'3 HPV data'!G15/'3 HPV data'!H15</f>
        <v>0.18554420628741433</v>
      </c>
      <c r="G14" s="133">
        <f>'3 HPV data'!I15/'3 HPV data'!J15</f>
        <v>0.18571443310669294</v>
      </c>
      <c r="H14" s="133">
        <f>'3 HPV data'!K15/'3 HPV data'!L15</f>
        <v>0.18724455260859904</v>
      </c>
      <c r="I14" s="133">
        <f>'3 HPV data'!M15/'3 HPV data'!N15</f>
        <v>0.18745701535295242</v>
      </c>
      <c r="J14" s="133">
        <f>'3 HPV data'!O15/'3 HPV data'!P15</f>
        <v>0.19029881632315207</v>
      </c>
      <c r="K14" s="133" t="e">
        <f>'3 HPV data'!Q15/'3 HPV data'!R15</f>
        <v>#DIV/0!</v>
      </c>
      <c r="L14" s="133" t="e">
        <f>'3 HPV data'!S15/'3 HPV data'!T15</f>
        <v>#DIV/0!</v>
      </c>
      <c r="M14" s="133" t="e">
        <f>'3 HPV data'!U15/'3 HPV data'!V15</f>
        <v>#DIV/0!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>
        <f>'3 HPV data'!G16/'3 HPV data'!H16</f>
        <v>0.28713858424725824</v>
      </c>
      <c r="G15" s="7">
        <f>'3 HPV data'!I16/'3 HPV data'!J16</f>
        <v>0.2884090344998759</v>
      </c>
      <c r="H15" s="7">
        <f>'3 HPV data'!K16/'3 HPV data'!L16</f>
        <v>0.2889054355919583</v>
      </c>
      <c r="I15" s="7">
        <f>'3 HPV data'!M16/'3 HPV data'!N16</f>
        <v>0.2884424603174603</v>
      </c>
      <c r="J15" s="7">
        <f>'3 HPV data'!O16/'3 HPV data'!P16</f>
        <v>0.2900497512437811</v>
      </c>
      <c r="K15" s="7" t="e">
        <f>'3 HPV data'!Q16/'3 HPV data'!R16</f>
        <v>#DIV/0!</v>
      </c>
      <c r="L15" s="7" t="e">
        <f>'3 HPV data'!S16/'3 HPV data'!T16</f>
        <v>#DIV/0!</v>
      </c>
      <c r="M15" s="7" t="e">
        <f>'3 HPV data'!U16/'3 HPV data'!V16</f>
        <v>#DIV/0!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>
        <f>'3 HPV data'!G17/'3 HPV data'!H17</f>
        <v>0.2249089584850692</v>
      </c>
      <c r="G16" s="7">
        <f>'3 HPV data'!I17/'3 HPV data'!J17</f>
        <v>0.22492356966079488</v>
      </c>
      <c r="H16" s="7">
        <f>'3 HPV data'!K17/'3 HPV data'!L17</f>
        <v>0.22588166715243368</v>
      </c>
      <c r="I16" s="7">
        <f>'3 HPV data'!M17/'3 HPV data'!N17</f>
        <v>0.2270806004955546</v>
      </c>
      <c r="J16" s="7">
        <f>'3 HPV data'!O17/'3 HPV data'!P17</f>
        <v>0.2294460641399417</v>
      </c>
      <c r="K16" s="7" t="e">
        <f>'3 HPV data'!Q17/'3 HPV data'!R17</f>
        <v>#DIV/0!</v>
      </c>
      <c r="L16" s="7" t="e">
        <f>'3 HPV data'!S17/'3 HPV data'!T17</f>
        <v>#DIV/0!</v>
      </c>
      <c r="M16" s="7" t="e">
        <f>'3 HPV data'!U17/'3 HPV data'!V17</f>
        <v>#DIV/0!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>
        <f>'3 HPV data'!G18/'3 HPV data'!H18</f>
        <v>0.2658797077009556</v>
      </c>
      <c r="G17" s="7">
        <f>'3 HPV data'!I18/'3 HPV data'!J18</f>
        <v>0.26741573033707866</v>
      </c>
      <c r="H17" s="7">
        <f>'3 HPV data'!K18/'3 HPV data'!L18</f>
        <v>0.26985915492957746</v>
      </c>
      <c r="I17" s="7">
        <f>'3 HPV data'!M18/'3 HPV data'!N18</f>
        <v>0.2708803611738149</v>
      </c>
      <c r="J17" s="7">
        <f>'3 HPV data'!O18/'3 HPV data'!P18</f>
        <v>0.2770611329220415</v>
      </c>
      <c r="K17" s="7" t="e">
        <f>'3 HPV data'!Q18/'3 HPV data'!R18</f>
        <v>#DIV/0!</v>
      </c>
      <c r="L17" s="7" t="e">
        <f>'3 HPV data'!S18/'3 HPV data'!T18</f>
        <v>#DIV/0!</v>
      </c>
      <c r="M17" s="7" t="e">
        <f>'3 HPV data'!U18/'3 HPV data'!V18</f>
        <v>#DIV/0!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>
        <f>'3 HPV data'!G19/'3 HPV data'!H19</f>
        <v>0.2814107274063189</v>
      </c>
      <c r="G18" s="7">
        <f>'3 HPV data'!I19/'3 HPV data'!J19</f>
        <v>0.28072111846946285</v>
      </c>
      <c r="H18" s="7">
        <f>'3 HPV data'!K19/'3 HPV data'!L19</f>
        <v>0.28767377201112143</v>
      </c>
      <c r="I18" s="7">
        <f>'3 HPV data'!M19/'3 HPV data'!N19</f>
        <v>0.2887611275964392</v>
      </c>
      <c r="J18" s="7">
        <f>'3 HPV data'!O19/'3 HPV data'!P19</f>
        <v>0.2936933604586647</v>
      </c>
      <c r="K18" s="7" t="e">
        <f>'3 HPV data'!Q19/'3 HPV data'!R19</f>
        <v>#DIV/0!</v>
      </c>
      <c r="L18" s="7" t="e">
        <f>'3 HPV data'!S19/'3 HPV data'!T19</f>
        <v>#DIV/0!</v>
      </c>
      <c r="M18" s="7" t="e">
        <f>'3 HPV data'!U19/'3 HPV data'!V19</f>
        <v>#DIV/0!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>
        <f>'3 HPV data'!G20/'3 HPV data'!H20</f>
        <v>0.24607329842931938</v>
      </c>
      <c r="G19" s="7">
        <f>'3 HPV data'!I20/'3 HPV data'!J20</f>
        <v>0.2465034965034965</v>
      </c>
      <c r="H19" s="7">
        <f>'3 HPV data'!K20/'3 HPV data'!L20</f>
        <v>0.24710648148148148</v>
      </c>
      <c r="I19" s="7">
        <f>'3 HPV data'!M20/'3 HPV data'!N20</f>
        <v>0.24681344148319814</v>
      </c>
      <c r="J19" s="7">
        <f>'3 HPV data'!O20/'3 HPV data'!P20</f>
        <v>0.24667822068168688</v>
      </c>
      <c r="K19" s="7" t="e">
        <f>'3 HPV data'!Q20/'3 HPV data'!R20</f>
        <v>#DIV/0!</v>
      </c>
      <c r="L19" s="7" t="e">
        <f>'3 HPV data'!S20/'3 HPV data'!T20</f>
        <v>#DIV/0!</v>
      </c>
      <c r="M19" s="7" t="e">
        <f>'3 HPV data'!U20/'3 HPV data'!V20</f>
        <v>#DIV/0!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>
        <f>'3 HPV data'!G21/'3 HPV data'!H21</f>
        <v>0.3421354764638347</v>
      </c>
      <c r="G20" s="7">
        <f>'3 HPV data'!I21/'3 HPV data'!J21</f>
        <v>0.3435158501440922</v>
      </c>
      <c r="H20" s="7">
        <f>'3 HPV data'!K21/'3 HPV data'!L21</f>
        <v>0.34225844004656575</v>
      </c>
      <c r="I20" s="7">
        <f>'3 HPV data'!M21/'3 HPV data'!N21</f>
        <v>0.3413208649912332</v>
      </c>
      <c r="J20" s="7">
        <f>'3 HPV data'!O21/'3 HPV data'!P21</f>
        <v>0.34480746791131855</v>
      </c>
      <c r="K20" s="7" t="e">
        <f>'3 HPV data'!Q21/'3 HPV data'!R21</f>
        <v>#DIV/0!</v>
      </c>
      <c r="L20" s="7" t="e">
        <f>'3 HPV data'!S21/'3 HPV data'!T21</f>
        <v>#DIV/0!</v>
      </c>
      <c r="M20" s="7" t="e">
        <f>'3 HPV data'!U21/'3 HPV data'!V21</f>
        <v>#DIV/0!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>
        <f>'3 HPV data'!G22/'3 HPV data'!H22</f>
        <v>0.23874070835155226</v>
      </c>
      <c r="G21" s="7">
        <f>'3 HPV data'!I22/'3 HPV data'!J22</f>
        <v>0.23851203501094093</v>
      </c>
      <c r="H21" s="7">
        <f>'3 HPV data'!K22/'3 HPV data'!L22</f>
        <v>0.23916887709991158</v>
      </c>
      <c r="I21" s="7">
        <f>'3 HPV data'!M22/'3 HPV data'!N22</f>
        <v>0.23927465723131358</v>
      </c>
      <c r="J21" s="7">
        <f>'3 HPV data'!O22/'3 HPV data'!P22</f>
        <v>0.2478972996901284</v>
      </c>
      <c r="K21" s="7" t="e">
        <f>'3 HPV data'!Q22/'3 HPV data'!R22</f>
        <v>#DIV/0!</v>
      </c>
      <c r="L21" s="7" t="e">
        <f>'3 HPV data'!S22/'3 HPV data'!T22</f>
        <v>#DIV/0!</v>
      </c>
      <c r="M21" s="7" t="e">
        <f>'3 HPV data'!U22/'3 HPV data'!V22</f>
        <v>#DIV/0!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>
        <f>'3 HPV data'!G23/'3 HPV data'!H23</f>
        <v>0.27844950213371267</v>
      </c>
      <c r="G22" s="7">
        <f>'3 HPV data'!I23/'3 HPV data'!J23</f>
        <v>0.2777679047449796</v>
      </c>
      <c r="H22" s="7">
        <f>'3 HPV data'!K23/'3 HPV data'!L23</f>
        <v>0.27744334277620397</v>
      </c>
      <c r="I22" s="7">
        <f>'3 HPV data'!M23/'3 HPV data'!N23</f>
        <v>0.2800141242937853</v>
      </c>
      <c r="J22" s="7">
        <f>'3 HPV data'!O23/'3 HPV data'!P23</f>
        <v>0.2891078655639627</v>
      </c>
      <c r="K22" s="7" t="e">
        <f>'3 HPV data'!Q23/'3 HPV data'!R23</f>
        <v>#DIV/0!</v>
      </c>
      <c r="L22" s="7" t="e">
        <f>'3 HPV data'!S23/'3 HPV data'!T23</f>
        <v>#DIV/0!</v>
      </c>
      <c r="M22" s="7" t="e">
        <f>'3 HPV data'!U23/'3 HPV data'!V23</f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>
        <f>'3 HPV data'!G24/'3 HPV data'!H24</f>
        <v>0.30656462218389563</v>
      </c>
      <c r="G23" s="7">
        <f>'3 HPV data'!I24/'3 HPV data'!J24</f>
        <v>0.3058252427184466</v>
      </c>
      <c r="H23" s="7">
        <f>'3 HPV data'!K24/'3 HPV data'!L24</f>
        <v>0.30662358642972537</v>
      </c>
      <c r="I23" s="7">
        <f>'3 HPV data'!M24/'3 HPV data'!N24</f>
        <v>0.3081145071028842</v>
      </c>
      <c r="J23" s="7">
        <f>'3 HPV data'!O24/'3 HPV data'!P24</f>
        <v>0.3121972225212617</v>
      </c>
      <c r="K23" s="7" t="e">
        <f>'3 HPV data'!Q24/'3 HPV data'!R24</f>
        <v>#DIV/0!</v>
      </c>
      <c r="L23" s="7" t="e">
        <f>'3 HPV data'!S24/'3 HPV data'!T24</f>
        <v>#DIV/0!</v>
      </c>
      <c r="M23" s="7" t="e">
        <f>'3 HPV data'!U24/'3 HPV data'!V24</f>
        <v>#DIV/0!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>
        <f>'3 HPV data'!G25/'3 HPV data'!H25</f>
        <v>0.2781571246342012</v>
      </c>
      <c r="G24" s="7">
        <f>'3 HPV data'!I25/'3 HPV data'!J25</f>
        <v>0.2781717888100867</v>
      </c>
      <c r="H24" s="7">
        <f>'3 HPV data'!K25/'3 HPV data'!L25</f>
        <v>0.28005402971634397</v>
      </c>
      <c r="I24" s="7">
        <f>'3 HPV data'!M25/'3 HPV data'!N25</f>
        <v>0.2806373008434864</v>
      </c>
      <c r="J24" s="7">
        <f>'3 HPV data'!O25/'3 HPV data'!P25</f>
        <v>0.2854681647940075</v>
      </c>
      <c r="K24" s="7" t="e">
        <f>'3 HPV data'!Q25/'3 HPV data'!R25</f>
        <v>#DIV/0!</v>
      </c>
      <c r="L24" s="7" t="e">
        <f>'3 HPV data'!S25/'3 HPV data'!T25</f>
        <v>#DIV/0!</v>
      </c>
      <c r="M24" s="7" t="e">
        <f>'3 HPV data'!U25/'3 HPV data'!V25</f>
        <v>#DIV/0!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>
        <f>'3 HPV data'!G26/'3 HPV data'!H26</f>
        <v>0.26262626262626265</v>
      </c>
      <c r="G25" s="7">
        <f>'3 HPV data'!I26/'3 HPV data'!J26</f>
        <v>0.2622478386167147</v>
      </c>
      <c r="H25" s="7">
        <f>'3 HPV data'!K26/'3 HPV data'!L26</f>
        <v>0.2638176638176638</v>
      </c>
      <c r="I25" s="7">
        <f>'3 HPV data'!M26/'3 HPV data'!N26</f>
        <v>0.26594533029612755</v>
      </c>
      <c r="J25" s="7">
        <f>'3 HPV data'!O26/'3 HPV data'!P26</f>
        <v>0.2738129087290304</v>
      </c>
      <c r="K25" s="7" t="e">
        <f>'3 HPV data'!Q26/'3 HPV data'!R26</f>
        <v>#DIV/0!</v>
      </c>
      <c r="L25" s="7" t="e">
        <f>'3 HPV data'!S26/'3 HPV data'!T26</f>
        <v>#DIV/0!</v>
      </c>
      <c r="M25" s="7" t="e">
        <f>'3 HPV data'!U26/'3 HPV data'!V26</f>
        <v>#DIV/0!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>
        <f>'3 HPV data'!G27/'3 HPV data'!H27</f>
        <v>0.35533285612025767</v>
      </c>
      <c r="G26" s="7">
        <f>'3 HPV data'!I27/'3 HPV data'!J27</f>
        <v>0.3548433252253541</v>
      </c>
      <c r="H26" s="7">
        <f>'3 HPV data'!K27/'3 HPV data'!L27</f>
        <v>0.35460385438972164</v>
      </c>
      <c r="I26" s="7">
        <f>'3 HPV data'!M27/'3 HPV data'!N27</f>
        <v>0.3563563563563564</v>
      </c>
      <c r="J26" s="7">
        <f>'3 HPV data'!O27/'3 HPV data'!P27</f>
        <v>0.36087641414864674</v>
      </c>
      <c r="K26" s="7" t="e">
        <f>'3 HPV data'!Q27/'3 HPV data'!R27</f>
        <v>#DIV/0!</v>
      </c>
      <c r="L26" s="7" t="e">
        <f>'3 HPV data'!S27/'3 HPV data'!T27</f>
        <v>#DIV/0!</v>
      </c>
      <c r="M26" s="7" t="e">
        <f>'3 HPV data'!U27/'3 HPV data'!V27</f>
        <v>#DIV/0!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>
        <f>'3 HPV data'!G28/'3 HPV data'!H28</f>
        <v>0.28285740023421313</v>
      </c>
      <c r="G27" s="7">
        <f>'3 HPV data'!I28/'3 HPV data'!J28</f>
        <v>0.28306473395156206</v>
      </c>
      <c r="H27" s="7">
        <f>'3 HPV data'!K28/'3 HPV data'!L28</f>
        <v>0.2861773975686628</v>
      </c>
      <c r="I27" s="7">
        <f>'3 HPV data'!M28/'3 HPV data'!N28</f>
        <v>0.2868859846777828</v>
      </c>
      <c r="J27" s="7">
        <f>'3 HPV data'!O28/'3 HPV data'!P28</f>
        <v>0.29481534729086173</v>
      </c>
      <c r="K27" s="7" t="e">
        <f>'3 HPV data'!Q28/'3 HPV data'!R28</f>
        <v>#DIV/0!</v>
      </c>
      <c r="L27" s="7" t="e">
        <f>'3 HPV data'!S28/'3 HPV data'!T28</f>
        <v>#DIV/0!</v>
      </c>
      <c r="M27" s="7" t="e">
        <f>'3 HPV data'!U28/'3 HPV data'!V28</f>
        <v>#DIV/0!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>
        <f>'3 HPV data'!G29/'3 HPV data'!H29</f>
        <v>0.21244875139768915</v>
      </c>
      <c r="G28" s="7">
        <f>'3 HPV data'!I29/'3 HPV data'!J29</f>
        <v>0.21210995542347696</v>
      </c>
      <c r="H28" s="7">
        <f>'3 HPV data'!K29/'3 HPV data'!L29</f>
        <v>0.2138815541305168</v>
      </c>
      <c r="I28" s="7">
        <f>'3 HPV data'!M29/'3 HPV data'!N29</f>
        <v>0.21153846153846154</v>
      </c>
      <c r="J28" s="7">
        <f>'3 HPV data'!O29/'3 HPV data'!P29</f>
        <v>0.2151424287856072</v>
      </c>
      <c r="K28" s="7" t="e">
        <f>'3 HPV data'!Q29/'3 HPV data'!R29</f>
        <v>#DIV/0!</v>
      </c>
      <c r="L28" s="7" t="e">
        <f>'3 HPV data'!S29/'3 HPV data'!T29</f>
        <v>#DIV/0!</v>
      </c>
      <c r="M28" s="7" t="e">
        <f>'3 HPV data'!U29/'3 HPV data'!V29</f>
        <v>#DIV/0!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>
        <f>'3 HPV data'!G30/'3 HPV data'!H30</f>
        <v>0.259053738317757</v>
      </c>
      <c r="G29" s="7">
        <f>'3 HPV data'!I30/'3 HPV data'!J30</f>
        <v>0.2604501607717042</v>
      </c>
      <c r="H29" s="7">
        <f>'3 HPV data'!K30/'3 HPV data'!L30</f>
        <v>0.2591294186386211</v>
      </c>
      <c r="I29" s="7">
        <f>'3 HPV data'!M30/'3 HPV data'!N30</f>
        <v>0.2577829502473087</v>
      </c>
      <c r="J29" s="7">
        <f>'3 HPV data'!O30/'3 HPV data'!P30</f>
        <v>0.26177244808423517</v>
      </c>
      <c r="K29" s="7" t="e">
        <f>'3 HPV data'!Q30/'3 HPV data'!R30</f>
        <v>#DIV/0!</v>
      </c>
      <c r="L29" s="7" t="e">
        <f>'3 HPV data'!S30/'3 HPV data'!T30</f>
        <v>#DIV/0!</v>
      </c>
      <c r="M29" s="7" t="e">
        <f>'3 HPV data'!U30/'3 HPV data'!V30</f>
        <v>#DIV/0!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>
        <f>'3 HPV data'!G31/'3 HPV data'!H31</f>
        <v>0.2802355444278484</v>
      </c>
      <c r="G30" s="133">
        <f>'3 HPV data'!I31/'3 HPV data'!J31</f>
        <v>0.2802041364491002</v>
      </c>
      <c r="H30" s="133">
        <f>'3 HPV data'!K31/'3 HPV data'!L31</f>
        <v>0.28180079098959676</v>
      </c>
      <c r="I30" s="133">
        <f>'3 HPV data'!M31/'3 HPV data'!N31</f>
        <v>0.28256782164920763</v>
      </c>
      <c r="J30" s="133">
        <f>'3 HPV data'!O31/'3 HPV data'!P31</f>
        <v>0.2876494708142805</v>
      </c>
      <c r="K30" s="133" t="e">
        <f>'3 HPV data'!Q31/'3 HPV data'!R31</f>
        <v>#DIV/0!</v>
      </c>
      <c r="L30" s="133" t="e">
        <f>'3 HPV data'!S31/'3 HPV data'!T31</f>
        <v>#DIV/0!</v>
      </c>
      <c r="M30" s="133" t="e">
        <f>'3 HPV data'!U31/'3 HPV data'!V31</f>
        <v>#DIV/0!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>
        <f>'3 HPV data'!G32/'3 HPV data'!H32</f>
        <v>0.2136317395727365</v>
      </c>
      <c r="G31" s="7">
        <f>'3 HPV data'!I32/'3 HPV data'!J32</f>
        <v>0.21515768056968465</v>
      </c>
      <c r="H31" s="7">
        <f>'3 HPV data'!K32/'3 HPV data'!L32</f>
        <v>0.22339889056984366</v>
      </c>
      <c r="I31" s="7">
        <f>'3 HPV data'!M32/'3 HPV data'!N32</f>
        <v>0.22289766970618036</v>
      </c>
      <c r="J31" s="7">
        <f>'3 HPV data'!O32/'3 HPV data'!P32</f>
        <v>0.2256253190403267</v>
      </c>
      <c r="K31" s="7" t="e">
        <f>'3 HPV data'!Q32/'3 HPV data'!R32</f>
        <v>#DIV/0!</v>
      </c>
      <c r="L31" s="7" t="e">
        <f>'3 HPV data'!S32/'3 HPV data'!T32</f>
        <v>#DIV/0!</v>
      </c>
      <c r="M31" s="7" t="e">
        <f>'3 HPV data'!U32/'3 HPV data'!V32</f>
        <v>#DIV/0!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>
        <f>'3 HPV data'!G33/'3 HPV data'!H33</f>
        <v>0.18186112423240436</v>
      </c>
      <c r="G32" s="7">
        <f>'3 HPV data'!I33/'3 HPV data'!J33</f>
        <v>0.18211920529801323</v>
      </c>
      <c r="H32" s="7">
        <f>'3 HPV data'!K33/'3 HPV data'!L33</f>
        <v>0.1833648393194707</v>
      </c>
      <c r="I32" s="7">
        <f>'3 HPV data'!M33/'3 HPV data'!N33</f>
        <v>0.18267419962335216</v>
      </c>
      <c r="J32" s="7">
        <f>'3 HPV data'!O33/'3 HPV data'!P33</f>
        <v>0.18852844381758346</v>
      </c>
      <c r="K32" s="7" t="e">
        <f>'3 HPV data'!Q33/'3 HPV data'!R33</f>
        <v>#DIV/0!</v>
      </c>
      <c r="L32" s="7" t="e">
        <f>'3 HPV data'!S33/'3 HPV data'!T33</f>
        <v>#DIV/0!</v>
      </c>
      <c r="M32" s="7" t="e">
        <f>'3 HPV data'!U33/'3 HPV data'!V33</f>
        <v>#DIV/0!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>
        <f>'3 HPV data'!G34/'3 HPV data'!H34</f>
        <v>0.20904229460379192</v>
      </c>
      <c r="G33" s="7">
        <f>'3 HPV data'!I34/'3 HPV data'!J34</f>
        <v>0.20856656120710634</v>
      </c>
      <c r="H33" s="7">
        <f>'3 HPV data'!K34/'3 HPV data'!L34</f>
        <v>0.2130508887265644</v>
      </c>
      <c r="I33" s="7">
        <f>'3 HPV data'!M34/'3 HPV data'!N34</f>
        <v>0.21421639980591944</v>
      </c>
      <c r="J33" s="7">
        <f>'3 HPV data'!O34/'3 HPV data'!P34</f>
        <v>0.21663861505169513</v>
      </c>
      <c r="K33" s="7" t="e">
        <f>'3 HPV data'!Q34/'3 HPV data'!R34</f>
        <v>#DIV/0!</v>
      </c>
      <c r="L33" s="7" t="e">
        <f>'3 HPV data'!S34/'3 HPV data'!T34</f>
        <v>#DIV/0!</v>
      </c>
      <c r="M33" s="7" t="e">
        <f>'3 HPV data'!U34/'3 HPV data'!V34</f>
        <v>#DIV/0!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>
        <f>'3 HPV data'!G35/'3 HPV data'!H35</f>
        <v>0.22230063514467185</v>
      </c>
      <c r="G34" s="7">
        <f>'3 HPV data'!I35/'3 HPV data'!J35</f>
        <v>0.22300635144671843</v>
      </c>
      <c r="H34" s="7">
        <f>'3 HPV data'!K35/'3 HPV data'!L35</f>
        <v>0.2315202231520223</v>
      </c>
      <c r="I34" s="7">
        <f>'3 HPV data'!M35/'3 HPV data'!N35</f>
        <v>0.2301808066759388</v>
      </c>
      <c r="J34" s="7">
        <f>'3 HPV data'!O35/'3 HPV data'!P35</f>
        <v>0.22708333333333333</v>
      </c>
      <c r="K34" s="7" t="e">
        <f>'3 HPV data'!Q35/'3 HPV data'!R35</f>
        <v>#DIV/0!</v>
      </c>
      <c r="L34" s="7" t="e">
        <f>'3 HPV data'!S35/'3 HPV data'!T35</f>
        <v>#DIV/0!</v>
      </c>
      <c r="M34" s="7" t="e">
        <f>'3 HPV data'!U35/'3 HPV data'!V35</f>
        <v>#DIV/0!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>
        <f>'3 HPV data'!G36/'3 HPV data'!H36</f>
        <v>0.2005029919347845</v>
      </c>
      <c r="G35" s="7">
        <f>'3 HPV data'!I36/'3 HPV data'!J36</f>
        <v>0.20112749349522985</v>
      </c>
      <c r="H35" s="7">
        <f>'3 HPV data'!K36/'3 HPV data'!L36</f>
        <v>0.2037538192928852</v>
      </c>
      <c r="I35" s="7">
        <f>'3 HPV data'!M36/'3 HPV data'!N36</f>
        <v>0.205291652113168</v>
      </c>
      <c r="J35" s="7">
        <f>'3 HPV data'!O36/'3 HPV data'!P36</f>
        <v>0.2078843626806833</v>
      </c>
      <c r="K35" s="7" t="e">
        <f>'3 HPV data'!Q36/'3 HPV data'!R36</f>
        <v>#DIV/0!</v>
      </c>
      <c r="L35" s="7" t="e">
        <f>'3 HPV data'!S36/'3 HPV data'!T36</f>
        <v>#DIV/0!</v>
      </c>
      <c r="M35" s="7" t="e">
        <f>'3 HPV data'!U36/'3 HPV data'!V36</f>
        <v>#DIV/0!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>
        <f>'3 HPV data'!G37/'3 HPV data'!H37</f>
        <v>0.2774018944519621</v>
      </c>
      <c r="G36" s="7">
        <f>'3 HPV data'!I37/'3 HPV data'!J37</f>
        <v>0.27670121676430826</v>
      </c>
      <c r="H36" s="7">
        <f>'3 HPV data'!K37/'3 HPV data'!L37</f>
        <v>0.2791011235955056</v>
      </c>
      <c r="I36" s="7">
        <f>'3 HPV data'!M37/'3 HPV data'!N37</f>
        <v>0.27887197851387646</v>
      </c>
      <c r="J36" s="7">
        <f>'3 HPV data'!O37/'3 HPV data'!P37</f>
        <v>0.2882115643209323</v>
      </c>
      <c r="K36" s="7" t="e">
        <f>'3 HPV data'!Q37/'3 HPV data'!R37</f>
        <v>#DIV/0!</v>
      </c>
      <c r="L36" s="7" t="e">
        <f>'3 HPV data'!S37/'3 HPV data'!T37</f>
        <v>#DIV/0!</v>
      </c>
      <c r="M36" s="7" t="e">
        <f>'3 HPV data'!U37/'3 HPV data'!V37</f>
        <v>#DIV/0!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>
        <f>'3 HPV data'!G38/'3 HPV data'!H38</f>
        <v>0.2100419484633165</v>
      </c>
      <c r="G37" s="133">
        <f>'3 HPV data'!I38/'3 HPV data'!J38</f>
        <v>0.21040462427745665</v>
      </c>
      <c r="H37" s="133">
        <f>'3 HPV data'!K38/'3 HPV data'!L38</f>
        <v>0.21410806174957117</v>
      </c>
      <c r="I37" s="133">
        <f>'3 HPV data'!M38/'3 HPV data'!N38</f>
        <v>0.21487320082248115</v>
      </c>
      <c r="J37" s="133">
        <f>'3 HPV data'!O38/'3 HPV data'!P38</f>
        <v>0.21803608932321802</v>
      </c>
      <c r="K37" s="133" t="e">
        <f>'3 HPV data'!Q38/'3 HPV data'!R38</f>
        <v>#DIV/0!</v>
      </c>
      <c r="L37" s="133" t="e">
        <f>'3 HPV data'!S38/'3 HPV data'!T38</f>
        <v>#DIV/0!</v>
      </c>
      <c r="M37" s="133" t="e">
        <f>'3 HPV data'!U38/'3 HPV data'!V38</f>
        <v>#DIV/0!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>
        <f>'3 HPV data'!G39/'3 HPV data'!H39</f>
        <v>0.250936329588015</v>
      </c>
      <c r="G38" s="7">
        <f>'3 HPV data'!I39/'3 HPV data'!J39</f>
        <v>0.25122161540672605</v>
      </c>
      <c r="H38" s="7">
        <f>'3 HPV data'!K39/'3 HPV data'!L39</f>
        <v>0.2512160228898426</v>
      </c>
      <c r="I38" s="7">
        <f>'3 HPV data'!M39/'3 HPV data'!N39</f>
        <v>0.25270655270655273</v>
      </c>
      <c r="J38" s="7">
        <f>'3 HPV data'!O39/'3 HPV data'!P39</f>
        <v>0.25657142857142856</v>
      </c>
      <c r="K38" s="7" t="e">
        <f>'3 HPV data'!Q39/'3 HPV data'!R39</f>
        <v>#DIV/0!</v>
      </c>
      <c r="L38" s="7" t="e">
        <f>'3 HPV data'!S39/'3 HPV data'!T39</f>
        <v>#DIV/0!</v>
      </c>
      <c r="M38" s="7" t="e">
        <f>'3 HPV data'!U39/'3 HPV data'!V39</f>
        <v>#DIV/0!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>
        <f>'3 HPV data'!G40/'3 HPV data'!H40</f>
        <v>0.16814257250387427</v>
      </c>
      <c r="G39" s="7">
        <f>'3 HPV data'!I40/'3 HPV data'!J40</f>
        <v>0.1680332409972299</v>
      </c>
      <c r="H39" s="7">
        <f>'3 HPV data'!K40/'3 HPV data'!L40</f>
        <v>0.16781978192284275</v>
      </c>
      <c r="I39" s="7">
        <f>'3 HPV data'!M40/'3 HPV data'!N40</f>
        <v>0.16734942426926483</v>
      </c>
      <c r="J39" s="7">
        <f>'3 HPV data'!O40/'3 HPV data'!P40</f>
        <v>0.16806210146936512</v>
      </c>
      <c r="K39" s="7" t="e">
        <f>'3 HPV data'!Q40/'3 HPV data'!R40</f>
        <v>#DIV/0!</v>
      </c>
      <c r="L39" s="7" t="e">
        <f>'3 HPV data'!S40/'3 HPV data'!T40</f>
        <v>#DIV/0!</v>
      </c>
      <c r="M39" s="7" t="e">
        <f>'3 HPV data'!U40/'3 HPV data'!V40</f>
        <v>#DIV/0!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>
        <f>'3 HPV data'!G41/'3 HPV data'!H41</f>
        <v>0.2601555747623163</v>
      </c>
      <c r="G40" s="7">
        <f>'3 HPV data'!I41/'3 HPV data'!J41</f>
        <v>0.26038062283737023</v>
      </c>
      <c r="H40" s="7">
        <f>'3 HPV data'!K41/'3 HPV data'!L41</f>
        <v>0.26882661996497376</v>
      </c>
      <c r="I40" s="7">
        <f>'3 HPV data'!M41/'3 HPV data'!N41</f>
        <v>0.2676056338028169</v>
      </c>
      <c r="J40" s="7">
        <f>'3 HPV data'!O41/'3 HPV data'!P41</f>
        <v>0.27017543859649124</v>
      </c>
      <c r="K40" s="7" t="e">
        <f>'3 HPV data'!Q41/'3 HPV data'!R41</f>
        <v>#DIV/0!</v>
      </c>
      <c r="L40" s="7" t="e">
        <f>'3 HPV data'!S41/'3 HPV data'!T41</f>
        <v>#DIV/0!</v>
      </c>
      <c r="M40" s="7" t="e">
        <f>'3 HPV data'!U41/'3 HPV data'!V41</f>
        <v>#DIV/0!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>
        <f>'3 HPV data'!G42/'3 HPV data'!H42</f>
        <v>0.1347799511002445</v>
      </c>
      <c r="G41" s="7">
        <f>'3 HPV data'!I42/'3 HPV data'!J42</f>
        <v>0.13537519142419602</v>
      </c>
      <c r="H41" s="7">
        <f>'3 HPV data'!K42/'3 HPV data'!L42</f>
        <v>0.1351931330472103</v>
      </c>
      <c r="I41" s="7">
        <f>'3 HPV data'!M42/'3 HPV data'!N42</f>
        <v>0.13657195233730524</v>
      </c>
      <c r="J41" s="7">
        <f>'3 HPV data'!O42/'3 HPV data'!P42</f>
        <v>0.13721286370597244</v>
      </c>
      <c r="K41" s="7" t="e">
        <f>'3 HPV data'!Q42/'3 HPV data'!R42</f>
        <v>#DIV/0!</v>
      </c>
      <c r="L41" s="7" t="e">
        <f>'3 HPV data'!S42/'3 HPV data'!T42</f>
        <v>#DIV/0!</v>
      </c>
      <c r="M41" s="7" t="e">
        <f>'3 HPV data'!U42/'3 HPV data'!V42</f>
        <v>#DIV/0!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>
        <f>'3 HPV data'!G43/'3 HPV data'!H43</f>
        <v>0.19802677942212826</v>
      </c>
      <c r="G42" s="7">
        <f>'3 HPV data'!I43/'3 HPV data'!J43</f>
        <v>0.1990119971771348</v>
      </c>
      <c r="H42" s="7">
        <f>'3 HPV data'!K43/'3 HPV data'!L43</f>
        <v>0.20325779036827196</v>
      </c>
      <c r="I42" s="7">
        <f>'3 HPV data'!M43/'3 HPV data'!N43</f>
        <v>0.20227515108425168</v>
      </c>
      <c r="J42" s="7">
        <f>'3 HPV data'!O43/'3 HPV data'!P43</f>
        <v>0.20542082738944364</v>
      </c>
      <c r="K42" s="7" t="e">
        <f>'3 HPV data'!Q43/'3 HPV data'!R43</f>
        <v>#DIV/0!</v>
      </c>
      <c r="L42" s="7" t="e">
        <f>'3 HPV data'!S43/'3 HPV data'!T43</f>
        <v>#DIV/0!</v>
      </c>
      <c r="M42" s="7" t="e">
        <f>'3 HPV data'!U43/'3 HPV data'!V43</f>
        <v>#DIV/0!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>
        <f>'3 HPV data'!G44/'3 HPV data'!H44</f>
        <v>0.2062603384654536</v>
      </c>
      <c r="G43" s="7">
        <f>'3 HPV data'!I44/'3 HPV data'!J44</f>
        <v>0.20676930907240107</v>
      </c>
      <c r="H43" s="7">
        <f>'3 HPV data'!K44/'3 HPV data'!L44</f>
        <v>0.20660209023706347</v>
      </c>
      <c r="I43" s="7">
        <f>'3 HPV data'!M44/'3 HPV data'!N44</f>
        <v>0.20746516681579957</v>
      </c>
      <c r="J43" s="7">
        <f>'3 HPV data'!O44/'3 HPV data'!P44</f>
        <v>0.21005615109749873</v>
      </c>
      <c r="K43" s="7" t="e">
        <f>'3 HPV data'!Q44/'3 HPV data'!R44</f>
        <v>#DIV/0!</v>
      </c>
      <c r="L43" s="7" t="e">
        <f>'3 HPV data'!S44/'3 HPV data'!T44</f>
        <v>#DIV/0!</v>
      </c>
      <c r="M43" s="7" t="e">
        <f>'3 HPV data'!U44/'3 HPV data'!V44</f>
        <v>#DIV/0!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>
        <f>'3 HPV data'!G45/'3 HPV data'!H45</f>
        <v>0.19728729963008632</v>
      </c>
      <c r="G44" s="7">
        <f>'3 HPV data'!I45/'3 HPV data'!J45</f>
        <v>0.1971657424522489</v>
      </c>
      <c r="H44" s="7">
        <f>'3 HPV data'!K45/'3 HPV data'!L45</f>
        <v>0.19593345656192238</v>
      </c>
      <c r="I44" s="7">
        <f>'3 HPV data'!M45/'3 HPV data'!N45</f>
        <v>0.1977886977886978</v>
      </c>
      <c r="J44" s="7">
        <f>'3 HPV data'!O45/'3 HPV data'!P45</f>
        <v>0.20172732880937694</v>
      </c>
      <c r="K44" s="7" t="e">
        <f>'3 HPV data'!Q45/'3 HPV data'!R45</f>
        <v>#DIV/0!</v>
      </c>
      <c r="L44" s="7" t="e">
        <f>'3 HPV data'!S45/'3 HPV data'!T45</f>
        <v>#DIV/0!</v>
      </c>
      <c r="M44" s="7" t="e">
        <f>'3 HPV data'!U45/'3 HPV data'!V45</f>
        <v>#DIV/0!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>
        <f>'3 HPV data'!G46/'3 HPV data'!H46</f>
        <v>0.20589242891401166</v>
      </c>
      <c r="G45" s="7">
        <f>'3 HPV data'!I46/'3 HPV data'!J46</f>
        <v>0.20623501199040767</v>
      </c>
      <c r="H45" s="7">
        <f>'3 HPV data'!K46/'3 HPV data'!L46</f>
        <v>0.20768966700995536</v>
      </c>
      <c r="I45" s="7">
        <f>'3 HPV data'!M46/'3 HPV data'!N46</f>
        <v>0.20904729266620972</v>
      </c>
      <c r="J45" s="7">
        <f>'3 HPV data'!O46/'3 HPV data'!P46</f>
        <v>0.20910973084886128</v>
      </c>
      <c r="K45" s="7" t="e">
        <f>'3 HPV data'!Q46/'3 HPV data'!R46</f>
        <v>#DIV/0!</v>
      </c>
      <c r="L45" s="7" t="e">
        <f>'3 HPV data'!S46/'3 HPV data'!T46</f>
        <v>#DIV/0!</v>
      </c>
      <c r="M45" s="7" t="e">
        <f>'3 HPV data'!U46/'3 HPV data'!V46</f>
        <v>#DIV/0!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>
        <f>'3 HPV data'!G47/'3 HPV data'!H47</f>
        <v>0.18542737038766932</v>
      </c>
      <c r="G46" s="7">
        <f>'3 HPV data'!I47/'3 HPV data'!J47</f>
        <v>0.185894441849603</v>
      </c>
      <c r="H46" s="7">
        <f>'3 HPV data'!K47/'3 HPV data'!L47</f>
        <v>0.18594847775175644</v>
      </c>
      <c r="I46" s="7">
        <f>'3 HPV data'!M47/'3 HPV data'!N47</f>
        <v>0.1881141787552644</v>
      </c>
      <c r="J46" s="7">
        <f>'3 HPV data'!O47/'3 HPV data'!P47</f>
        <v>0.1901639344262295</v>
      </c>
      <c r="K46" s="7" t="e">
        <f>'3 HPV data'!Q47/'3 HPV data'!R47</f>
        <v>#DIV/0!</v>
      </c>
      <c r="L46" s="7" t="e">
        <f>'3 HPV data'!S47/'3 HPV data'!T47</f>
        <v>#DIV/0!</v>
      </c>
      <c r="M46" s="7" t="e">
        <f>'3 HPV data'!U47/'3 HPV data'!V47</f>
        <v>#DIV/0!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>
        <f>'3 HPV data'!G48/'3 HPV data'!H48</f>
        <v>0.18806376450504073</v>
      </c>
      <c r="G47" s="133">
        <f>'3 HPV data'!I48/'3 HPV data'!J48</f>
        <v>0.18831648432811707</v>
      </c>
      <c r="H47" s="133">
        <f>'3 HPV data'!K48/'3 HPV data'!L48</f>
        <v>0.1887223774447549</v>
      </c>
      <c r="I47" s="133">
        <f>'3 HPV data'!M48/'3 HPV data'!N48</f>
        <v>0.18906747956214492</v>
      </c>
      <c r="J47" s="133">
        <f>'3 HPV data'!O48/'3 HPV data'!P48</f>
        <v>0.1907295184345654</v>
      </c>
      <c r="K47" s="133" t="e">
        <f>'3 HPV data'!Q48/'3 HPV data'!R48</f>
        <v>#DIV/0!</v>
      </c>
      <c r="L47" s="133" t="e">
        <f>'3 HPV data'!S48/'3 HPV data'!T48</f>
        <v>#DIV/0!</v>
      </c>
      <c r="M47" s="133" t="e">
        <f>'3 HPV data'!U48/'3 HPV data'!V48</f>
        <v>#DIV/0!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>
        <f>'3 HPV data'!G49/'3 HPV data'!H49</f>
        <v>0.27106227106227104</v>
      </c>
      <c r="G48" s="7">
        <f>'3 HPV data'!I49/'3 HPV data'!J49</f>
        <v>0.27007299270072993</v>
      </c>
      <c r="H48" s="7">
        <f>'3 HPV data'!K49/'3 HPV data'!L49</f>
        <v>0.28413284132841327</v>
      </c>
      <c r="I48" s="7">
        <f>'3 HPV data'!M49/'3 HPV data'!N49</f>
        <v>0.2825278810408922</v>
      </c>
      <c r="J48" s="7">
        <f>'3 HPV data'!O49/'3 HPV data'!P49</f>
        <v>0.29739776951672864</v>
      </c>
      <c r="K48" s="7" t="e">
        <f>'3 HPV data'!Q49/'3 HPV data'!R49</f>
        <v>#DIV/0!</v>
      </c>
      <c r="L48" s="7" t="e">
        <f>'3 HPV data'!S49/'3 HPV data'!T49</f>
        <v>#DIV/0!</v>
      </c>
      <c r="M48" s="7" t="e">
        <f>'3 HPV data'!U49/'3 HPV data'!V49</f>
        <v>#DIV/0!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>
        <f>'3 HPV data'!G50/'3 HPV data'!H50</f>
        <v>0.2609147609147609</v>
      </c>
      <c r="G49" s="7">
        <f>'3 HPV data'!I50/'3 HPV data'!J50</f>
        <v>0.26141078838174275</v>
      </c>
      <c r="H49" s="7">
        <f>'3 HPV data'!K50/'3 HPV data'!L50</f>
        <v>0.2638743455497382</v>
      </c>
      <c r="I49" s="7">
        <f>'3 HPV data'!M50/'3 HPV data'!N50</f>
        <v>0.26498422712933756</v>
      </c>
      <c r="J49" s="7">
        <f>'3 HPV data'!O50/'3 HPV data'!P50</f>
        <v>0.26963906581740976</v>
      </c>
      <c r="K49" s="7" t="e">
        <f>'3 HPV data'!Q50/'3 HPV data'!R50</f>
        <v>#DIV/0!</v>
      </c>
      <c r="L49" s="7" t="e">
        <f>'3 HPV data'!S50/'3 HPV data'!T50</f>
        <v>#DIV/0!</v>
      </c>
      <c r="M49" s="7" t="e">
        <f>'3 HPV data'!U50/'3 HPV data'!V50</f>
        <v>#DIV/0!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>
        <f>'3 HPV data'!G51/'3 HPV data'!H51</f>
        <v>0.30217669654289375</v>
      </c>
      <c r="G50" s="7">
        <f>'3 HPV data'!I51/'3 HPV data'!J51</f>
        <v>0.30038510911424904</v>
      </c>
      <c r="H50" s="7">
        <f>'3 HPV data'!K51/'3 HPV data'!L51</f>
        <v>0.30958549222797926</v>
      </c>
      <c r="I50" s="7">
        <f>'3 HPV data'!M51/'3 HPV data'!N51</f>
        <v>0.31088082901554404</v>
      </c>
      <c r="J50" s="7">
        <f>'3 HPV data'!O51/'3 HPV data'!P51</f>
        <v>0.31876606683804626</v>
      </c>
      <c r="K50" s="7" t="e">
        <f>'3 HPV data'!Q51/'3 HPV data'!R51</f>
        <v>#DIV/0!</v>
      </c>
      <c r="L50" s="7" t="e">
        <f>'3 HPV data'!S51/'3 HPV data'!T51</f>
        <v>#DIV/0!</v>
      </c>
      <c r="M50" s="7" t="e">
        <f>'3 HPV data'!U51/'3 HPV data'!V51</f>
        <v>#DIV/0!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>
        <f>'3 HPV data'!G52/'3 HPV data'!H52</f>
        <v>0.18314424635332252</v>
      </c>
      <c r="G51" s="7">
        <f>'3 HPV data'!I52/'3 HPV data'!J52</f>
        <v>0.183739837398374</v>
      </c>
      <c r="H51" s="7">
        <f>'3 HPV data'!K52/'3 HPV data'!L52</f>
        <v>0.18166939443535188</v>
      </c>
      <c r="I51" s="7">
        <f>'3 HPV data'!M52/'3 HPV data'!N52</f>
        <v>0.18524590163934426</v>
      </c>
      <c r="J51" s="7">
        <f>'3 HPV data'!O52/'3 HPV data'!P52</f>
        <v>0.18896321070234115</v>
      </c>
      <c r="K51" s="7" t="e">
        <f>'3 HPV data'!Q52/'3 HPV data'!R52</f>
        <v>#DIV/0!</v>
      </c>
      <c r="L51" s="7" t="e">
        <f>'3 HPV data'!S52/'3 HPV data'!T52</f>
        <v>#DIV/0!</v>
      </c>
      <c r="M51" s="7" t="e">
        <f>'3 HPV data'!U52/'3 HPV data'!V52</f>
        <v>#DIV/0!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>
        <f>'3 HPV data'!G53/'3 HPV data'!H53</f>
        <v>0.2800632911392405</v>
      </c>
      <c r="G52" s="7">
        <f>'3 HPV data'!I53/'3 HPV data'!J53</f>
        <v>0.2800632911392405</v>
      </c>
      <c r="H52" s="7">
        <f>'3 HPV data'!K53/'3 HPV data'!L53</f>
        <v>0.2822966507177033</v>
      </c>
      <c r="I52" s="7">
        <f>'3 HPV data'!M53/'3 HPV data'!N53</f>
        <v>0.2832</v>
      </c>
      <c r="J52" s="7">
        <f>'3 HPV data'!O53/'3 HPV data'!P53</f>
        <v>0.29505582137161085</v>
      </c>
      <c r="K52" s="7" t="e">
        <f>'3 HPV data'!Q53/'3 HPV data'!R53</f>
        <v>#DIV/0!</v>
      </c>
      <c r="L52" s="7" t="e">
        <f>'3 HPV data'!S53/'3 HPV data'!T53</f>
        <v>#DIV/0!</v>
      </c>
      <c r="M52" s="7" t="e">
        <f>'3 HPV data'!U53/'3 HPV data'!V53</f>
        <v>#DIV/0!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>
        <f>'3 HPV data'!G54/'3 HPV data'!H54</f>
        <v>0.26011560693641617</v>
      </c>
      <c r="G53" s="7">
        <f>'3 HPV data'!I54/'3 HPV data'!J54</f>
        <v>0.26179018286814243</v>
      </c>
      <c r="H53" s="7">
        <f>'3 HPV data'!K54/'3 HPV data'!L54</f>
        <v>0.26320939334637966</v>
      </c>
      <c r="I53" s="7">
        <f>'3 HPV data'!M54/'3 HPV data'!N54</f>
        <v>0.26459143968871596</v>
      </c>
      <c r="J53" s="7">
        <f>'3 HPV data'!O54/'3 HPV data'!P54</f>
        <v>0.26601941747572816</v>
      </c>
      <c r="K53" s="7" t="e">
        <f>'3 HPV data'!Q54/'3 HPV data'!R54</f>
        <v>#DIV/0!</v>
      </c>
      <c r="L53" s="7" t="e">
        <f>'3 HPV data'!S54/'3 HPV data'!T54</f>
        <v>#DIV/0!</v>
      </c>
      <c r="M53" s="7" t="e">
        <f>'3 HPV data'!U54/'3 HPV data'!V54</f>
        <v>#DIV/0!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>
        <f>'3 HPV data'!G55/'3 HPV data'!H55</f>
        <v>0.2857142857142857</v>
      </c>
      <c r="G54" s="7">
        <f>'3 HPV data'!I55/'3 HPV data'!J55</f>
        <v>0.28664072632944226</v>
      </c>
      <c r="H54" s="7">
        <f>'3 HPV data'!K55/'3 HPV data'!L55</f>
        <v>0.29015544041450775</v>
      </c>
      <c r="I54" s="7">
        <f>'3 HPV data'!M55/'3 HPV data'!N55</f>
        <v>0.28865979381443296</v>
      </c>
      <c r="J54" s="7">
        <f>'3 HPV data'!O55/'3 HPV data'!P55</f>
        <v>0.29615384615384616</v>
      </c>
      <c r="K54" s="7" t="e">
        <f>'3 HPV data'!Q55/'3 HPV data'!R55</f>
        <v>#DIV/0!</v>
      </c>
      <c r="L54" s="7" t="e">
        <f>'3 HPV data'!S55/'3 HPV data'!T55</f>
        <v>#DIV/0!</v>
      </c>
      <c r="M54" s="7" t="e">
        <f>'3 HPV data'!U55/'3 HPV data'!V55</f>
        <v>#DIV/0!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>
        <f>'3 HPV data'!G56/'3 HPV data'!H56</f>
        <v>0.2188034188034188</v>
      </c>
      <c r="G55" s="7">
        <f>'3 HPV data'!I56/'3 HPV data'!J56</f>
        <v>0.22126929674099485</v>
      </c>
      <c r="H55" s="7">
        <f>'3 HPV data'!K56/'3 HPV data'!L56</f>
        <v>0.2230902777777778</v>
      </c>
      <c r="I55" s="7">
        <f>'3 HPV data'!M56/'3 HPV data'!N56</f>
        <v>0.22231909328683522</v>
      </c>
      <c r="J55" s="7">
        <f>'3 HPV data'!O56/'3 HPV data'!P56</f>
        <v>0.22759226713532513</v>
      </c>
      <c r="K55" s="7" t="e">
        <f>'3 HPV data'!Q56/'3 HPV data'!R56</f>
        <v>#DIV/0!</v>
      </c>
      <c r="L55" s="7" t="e">
        <f>'3 HPV data'!S56/'3 HPV data'!T56</f>
        <v>#DIV/0!</v>
      </c>
      <c r="M55" s="7" t="e">
        <f>'3 HPV data'!U56/'3 HPV data'!V56</f>
        <v>#DIV/0!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>
        <f>'3 HPV data'!G57/'3 HPV data'!H57</f>
        <v>0.42921348314606744</v>
      </c>
      <c r="G56" s="7">
        <f>'3 HPV data'!I57/'3 HPV data'!J57</f>
        <v>0.4282511210762332</v>
      </c>
      <c r="H56" s="7">
        <f>'3 HPV data'!K57/'3 HPV data'!L57</f>
        <v>0.43080357142857145</v>
      </c>
      <c r="I56" s="7">
        <f>'3 HPV data'!M57/'3 HPV data'!N57</f>
        <v>0.43080357142857145</v>
      </c>
      <c r="J56" s="7">
        <f>'3 HPV data'!O57/'3 HPV data'!P57</f>
        <v>0.4404494382022472</v>
      </c>
      <c r="K56" s="7" t="e">
        <f>'3 HPV data'!Q57/'3 HPV data'!R57</f>
        <v>#DIV/0!</v>
      </c>
      <c r="L56" s="7" t="e">
        <f>'3 HPV data'!S57/'3 HPV data'!T57</f>
        <v>#DIV/0!</v>
      </c>
      <c r="M56" s="7" t="e">
        <f>'3 HPV data'!U57/'3 HPV data'!V57</f>
        <v>#DIV/0!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>
        <f>'3 HPV data'!G58/'3 HPV data'!H58</f>
        <v>0.296875</v>
      </c>
      <c r="G57" s="7">
        <f>'3 HPV data'!I58/'3 HPV data'!J58</f>
        <v>0.2967213114754098</v>
      </c>
      <c r="H57" s="7">
        <f>'3 HPV data'!K58/'3 HPV data'!L58</f>
        <v>0.3002441008950366</v>
      </c>
      <c r="I57" s="7">
        <f>'3 HPV data'!M58/'3 HPV data'!N58</f>
        <v>0.29894394800974816</v>
      </c>
      <c r="J57" s="7">
        <f>'3 HPV data'!O58/'3 HPV data'!P58</f>
        <v>0.30130293159609123</v>
      </c>
      <c r="K57" s="7" t="e">
        <f>'3 HPV data'!Q58/'3 HPV data'!R58</f>
        <v>#DIV/0!</v>
      </c>
      <c r="L57" s="7" t="e">
        <f>'3 HPV data'!S58/'3 HPV data'!T58</f>
        <v>#DIV/0!</v>
      </c>
      <c r="M57" s="7" t="e">
        <f>'3 HPV data'!U58/'3 HPV data'!V58</f>
        <v>#DIV/0!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>
        <f>'3 HPV data'!G59/'3 HPV data'!H59</f>
        <v>0.20864197530864198</v>
      </c>
      <c r="G58" s="7">
        <f>'3 HPV data'!I59/'3 HPV data'!J59</f>
        <v>0.20884520884520885</v>
      </c>
      <c r="H58" s="7">
        <f>'3 HPV data'!K59/'3 HPV data'!L59</f>
        <v>0.20248447204968945</v>
      </c>
      <c r="I58" s="7">
        <f>'3 HPV data'!M59/'3 HPV data'!N59</f>
        <v>0.2009987515605493</v>
      </c>
      <c r="J58" s="7">
        <f>'3 HPV data'!O59/'3 HPV data'!P59</f>
        <v>0.2042079207920792</v>
      </c>
      <c r="K58" s="7" t="e">
        <f>'3 HPV data'!Q59/'3 HPV data'!R59</f>
        <v>#DIV/0!</v>
      </c>
      <c r="L58" s="7" t="e">
        <f>'3 HPV data'!S59/'3 HPV data'!T59</f>
        <v>#DIV/0!</v>
      </c>
      <c r="M58" s="7" t="e">
        <f>'3 HPV data'!U59/'3 HPV data'!V59</f>
        <v>#DIV/0!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>
        <f>'3 HPV data'!G60/'3 HPV data'!H60</f>
        <v>0.28902255639097746</v>
      </c>
      <c r="G59" s="7">
        <f>'3 HPV data'!I60/'3 HPV data'!J60</f>
        <v>0.29017723039951937</v>
      </c>
      <c r="H59" s="7">
        <f>'3 HPV data'!K60/'3 HPV data'!L60</f>
        <v>0.28953698135898975</v>
      </c>
      <c r="I59" s="7">
        <f>'3 HPV data'!M60/'3 HPV data'!N60</f>
        <v>0.2906522392545837</v>
      </c>
      <c r="J59" s="7">
        <f>'3 HPV data'!O60/'3 HPV data'!P60</f>
        <v>0.29546128745179473</v>
      </c>
      <c r="K59" s="7" t="e">
        <f>'3 HPV data'!Q60/'3 HPV data'!R60</f>
        <v>#DIV/0!</v>
      </c>
      <c r="L59" s="7" t="e">
        <f>'3 HPV data'!S60/'3 HPV data'!T60</f>
        <v>#DIV/0!</v>
      </c>
      <c r="M59" s="7" t="e">
        <f>'3 HPV data'!U60/'3 HPV data'!V60</f>
        <v>#DIV/0!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>
        <f>'3 HPV data'!G61/'3 HPV data'!H61</f>
        <v>0.14545454545454545</v>
      </c>
      <c r="G60" s="7">
        <f>'3 HPV data'!I61/'3 HPV data'!J61</f>
        <v>0.14526588845654995</v>
      </c>
      <c r="H60" s="7">
        <f>'3 HPV data'!K61/'3 HPV data'!L61</f>
        <v>0.14586070959264127</v>
      </c>
      <c r="I60" s="7">
        <f>'3 HPV data'!M61/'3 HPV data'!N61</f>
        <v>0.14416775884665792</v>
      </c>
      <c r="J60" s="7">
        <f>'3 HPV data'!O61/'3 HPV data'!P61</f>
        <v>0.1509933774834437</v>
      </c>
      <c r="K60" s="7" t="e">
        <f>'3 HPV data'!Q61/'3 HPV data'!R61</f>
        <v>#DIV/0!</v>
      </c>
      <c r="L60" s="7" t="e">
        <f>'3 HPV data'!S61/'3 HPV data'!T61</f>
        <v>#DIV/0!</v>
      </c>
      <c r="M60" s="7" t="e">
        <f>'3 HPV data'!U61/'3 HPV data'!V61</f>
        <v>#DIV/0!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>
        <f>'3 HPV data'!G62/'3 HPV data'!H62</f>
        <v>0.18244406196213425</v>
      </c>
      <c r="G61" s="7">
        <f>'3 HPV data'!I62/'3 HPV data'!J62</f>
        <v>0.1834862385321101</v>
      </c>
      <c r="H61" s="7">
        <f>'3 HPV data'!K62/'3 HPV data'!L62</f>
        <v>0.19228554979850315</v>
      </c>
      <c r="I61" s="7">
        <f>'3 HPV data'!M62/'3 HPV data'!N62</f>
        <v>0.19022988505747127</v>
      </c>
      <c r="J61" s="7">
        <f>'3 HPV data'!O62/'3 HPV data'!P62</f>
        <v>0.19703026841804683</v>
      </c>
      <c r="K61" s="7" t="e">
        <f>'3 HPV data'!Q62/'3 HPV data'!R62</f>
        <v>#DIV/0!</v>
      </c>
      <c r="L61" s="7" t="e">
        <f>'3 HPV data'!S62/'3 HPV data'!T62</f>
        <v>#DIV/0!</v>
      </c>
      <c r="M61" s="7" t="e">
        <f>'3 HPV data'!U62/'3 HPV data'!V62</f>
        <v>#DIV/0!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>
        <f>'3 HPV data'!G63/'3 HPV data'!H63</f>
        <v>0.33004926108374383</v>
      </c>
      <c r="G62" s="7">
        <f>'3 HPV data'!I63/'3 HPV data'!J63</f>
        <v>0.32673267326732675</v>
      </c>
      <c r="H62" s="7">
        <f>'3 HPV data'!K63/'3 HPV data'!L63</f>
        <v>0.33167495854063017</v>
      </c>
      <c r="I62" s="7">
        <f>'3 HPV data'!M63/'3 HPV data'!N63</f>
        <v>0.3272425249169435</v>
      </c>
      <c r="J62" s="7">
        <f>'3 HPV data'!O63/'3 HPV data'!P63</f>
        <v>0.335559265442404</v>
      </c>
      <c r="K62" s="7" t="e">
        <f>'3 HPV data'!Q63/'3 HPV data'!R63</f>
        <v>#DIV/0!</v>
      </c>
      <c r="L62" s="7" t="e">
        <f>'3 HPV data'!S63/'3 HPV data'!T63</f>
        <v>#DIV/0!</v>
      </c>
      <c r="M62" s="7" t="e">
        <f>'3 HPV data'!U63/'3 HPV data'!V63</f>
        <v>#DIV/0!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>
        <f>'3 HPV data'!G64/'3 HPV data'!H64</f>
        <v>0.32996632996632996</v>
      </c>
      <c r="G63" s="7">
        <f>'3 HPV data'!I64/'3 HPV data'!J64</f>
        <v>0.3288590604026846</v>
      </c>
      <c r="H63" s="7">
        <f>'3 HPV data'!K64/'3 HPV data'!L64</f>
        <v>0.3356164383561644</v>
      </c>
      <c r="I63" s="7">
        <f>'3 HPV data'!M64/'3 HPV data'!N64</f>
        <v>0.3356401384083045</v>
      </c>
      <c r="J63" s="7">
        <f>'3 HPV data'!O64/'3 HPV data'!P64</f>
        <v>0.34256055363321797</v>
      </c>
      <c r="K63" s="7" t="e">
        <f>'3 HPV data'!Q64/'3 HPV data'!R64</f>
        <v>#DIV/0!</v>
      </c>
      <c r="L63" s="7" t="e">
        <f>'3 HPV data'!S64/'3 HPV data'!T64</f>
        <v>#DIV/0!</v>
      </c>
      <c r="M63" s="7" t="e">
        <f>'3 HPV data'!U64/'3 HPV data'!V64</f>
        <v>#DIV/0!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>
        <f>'3 HPV data'!G65/'3 HPV data'!H65</f>
        <v>0.22</v>
      </c>
      <c r="G64" s="7">
        <f>'3 HPV data'!I65/'3 HPV data'!J65</f>
        <v>0.22181818181818183</v>
      </c>
      <c r="H64" s="7">
        <f>'3 HPV data'!K65/'3 HPV data'!L65</f>
        <v>0.21572212065813529</v>
      </c>
      <c r="I64" s="7">
        <f>'3 HPV data'!M65/'3 HPV data'!N65</f>
        <v>0.21493624772313297</v>
      </c>
      <c r="J64" s="7">
        <f>'3 HPV data'!O65/'3 HPV data'!P65</f>
        <v>0.22385321100917432</v>
      </c>
      <c r="K64" s="7" t="e">
        <f>'3 HPV data'!Q65/'3 HPV data'!R65</f>
        <v>#DIV/0!</v>
      </c>
      <c r="L64" s="7" t="e">
        <f>'3 HPV data'!S65/'3 HPV data'!T65</f>
        <v>#DIV/0!</v>
      </c>
      <c r="M64" s="7" t="e">
        <f>'3 HPV data'!U65/'3 HPV data'!V65</f>
        <v>#DIV/0!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>
        <f>'3 HPV data'!G66/'3 HPV data'!H66</f>
        <v>0.2121559633027523</v>
      </c>
      <c r="G65" s="7">
        <f>'3 HPV data'!I66/'3 HPV data'!J66</f>
        <v>0.21173762945914845</v>
      </c>
      <c r="H65" s="7">
        <f>'3 HPV data'!K66/'3 HPV data'!L66</f>
        <v>0.2113163972286374</v>
      </c>
      <c r="I65" s="7">
        <f>'3 HPV data'!M66/'3 HPV data'!N66</f>
        <v>0.21296296296296297</v>
      </c>
      <c r="J65" s="7">
        <f>'3 HPV data'!O66/'3 HPV data'!P66</f>
        <v>0.21016166281755197</v>
      </c>
      <c r="K65" s="7" t="e">
        <f>'3 HPV data'!Q66/'3 HPV data'!R66</f>
        <v>#DIV/0!</v>
      </c>
      <c r="L65" s="7" t="e">
        <f>'3 HPV data'!S66/'3 HPV data'!T66</f>
        <v>#DIV/0!</v>
      </c>
      <c r="M65" s="7" t="e">
        <f>'3 HPV data'!U66/'3 HPV data'!V66</f>
        <v>#DIV/0!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>
        <f>'3 HPV data'!G67/'3 HPV data'!H67</f>
        <v>0.2278876170655567</v>
      </c>
      <c r="G66" s="7">
        <f>'3 HPV data'!I67/'3 HPV data'!J67</f>
        <v>0.22684703433922998</v>
      </c>
      <c r="H66" s="7">
        <f>'3 HPV data'!K67/'3 HPV data'!L67</f>
        <v>0.23361522198731502</v>
      </c>
      <c r="I66" s="7">
        <f>'3 HPV data'!M67/'3 HPV data'!N67</f>
        <v>0.235480464625132</v>
      </c>
      <c r="J66" s="7">
        <f>'3 HPV data'!O67/'3 HPV data'!P67</f>
        <v>0.2489406779661017</v>
      </c>
      <c r="K66" s="7" t="e">
        <f>'3 HPV data'!Q67/'3 HPV data'!R67</f>
        <v>#DIV/0!</v>
      </c>
      <c r="L66" s="7" t="e">
        <f>'3 HPV data'!S67/'3 HPV data'!T67</f>
        <v>#DIV/0!</v>
      </c>
      <c r="M66" s="7" t="e">
        <f>'3 HPV data'!U67/'3 HPV data'!V67</f>
        <v>#DIV/0!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>
        <f>'3 HPV data'!G68/'3 HPV data'!H68</f>
        <v>0.2649147727272727</v>
      </c>
      <c r="G67" s="7">
        <f>'3 HPV data'!I68/'3 HPV data'!J68</f>
        <v>0.26330731014904185</v>
      </c>
      <c r="H67" s="7">
        <f>'3 HPV data'!K68/'3 HPV data'!L68</f>
        <v>0.2609603340292276</v>
      </c>
      <c r="I67" s="7">
        <f>'3 HPV data'!M68/'3 HPV data'!N68</f>
        <v>0.26168876482903003</v>
      </c>
      <c r="J67" s="7">
        <f>'3 HPV data'!O68/'3 HPV data'!P68</f>
        <v>0.262861169837914</v>
      </c>
      <c r="K67" s="7" t="e">
        <f>'3 HPV data'!Q68/'3 HPV data'!R68</f>
        <v>#DIV/0!</v>
      </c>
      <c r="L67" s="7" t="e">
        <f>'3 HPV data'!S68/'3 HPV data'!T68</f>
        <v>#DIV/0!</v>
      </c>
      <c r="M67" s="7" t="e">
        <f>'3 HPV data'!U68/'3 HPV data'!V68</f>
        <v>#DIV/0!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>
        <f>'3 HPV data'!G69/'3 HPV data'!H69</f>
        <v>0.367816091954023</v>
      </c>
      <c r="G68" s="7">
        <f>'3 HPV data'!I69/'3 HPV data'!J69</f>
        <v>0.3685220729366603</v>
      </c>
      <c r="H68" s="7">
        <f>'3 HPV data'!K69/'3 HPV data'!L69</f>
        <v>0.3617021276595745</v>
      </c>
      <c r="I68" s="7">
        <f>'3 HPV data'!M69/'3 HPV data'!N69</f>
        <v>0.3622350674373796</v>
      </c>
      <c r="J68" s="7">
        <f>'3 HPV data'!O69/'3 HPV data'!P69</f>
        <v>0.3698630136986301</v>
      </c>
      <c r="K68" s="7" t="e">
        <f>'3 HPV data'!Q69/'3 HPV data'!R69</f>
        <v>#DIV/0!</v>
      </c>
      <c r="L68" s="7" t="e">
        <f>'3 HPV data'!S69/'3 HPV data'!T69</f>
        <v>#DIV/0!</v>
      </c>
      <c r="M68" s="7" t="e">
        <f>'3 HPV data'!U69/'3 HPV data'!V69</f>
        <v>#DIV/0!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>
        <f>'3 HPV data'!G70/'3 HPV data'!H70</f>
        <v>0.26223776223776224</v>
      </c>
      <c r="G69" s="7">
        <f>'3 HPV data'!I70/'3 HPV data'!J70</f>
        <v>0.2596491228070175</v>
      </c>
      <c r="H69" s="7">
        <f>'3 HPV data'!K70/'3 HPV data'!L70</f>
        <v>0.26595744680851063</v>
      </c>
      <c r="I69" s="7">
        <f>'3 HPV data'!M70/'3 HPV data'!N70</f>
        <v>0.26855123674911663</v>
      </c>
      <c r="J69" s="7">
        <f>'3 HPV data'!O70/'3 HPV data'!P70</f>
        <v>0.28169014084507044</v>
      </c>
      <c r="K69" s="7" t="e">
        <f>'3 HPV data'!Q70/'3 HPV data'!R70</f>
        <v>#DIV/0!</v>
      </c>
      <c r="L69" s="7" t="e">
        <f>'3 HPV data'!S70/'3 HPV data'!T70</f>
        <v>#DIV/0!</v>
      </c>
      <c r="M69" s="7" t="e">
        <f>'3 HPV data'!U70/'3 HPV data'!V70</f>
        <v>#DIV/0!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>
        <f>'3 HPV data'!G71/'3 HPV data'!H71</f>
        <v>0.2529976019184652</v>
      </c>
      <c r="G70" s="7">
        <f>'3 HPV data'!I71/'3 HPV data'!J71</f>
        <v>0.25255562236921225</v>
      </c>
      <c r="H70" s="7">
        <f>'3 HPV data'!K71/'3 HPV data'!L71</f>
        <v>0.25600961538461536</v>
      </c>
      <c r="I70" s="7">
        <f>'3 HPV data'!M71/'3 HPV data'!N71</f>
        <v>0.2561340514661879</v>
      </c>
      <c r="J70" s="7">
        <f>'3 HPV data'!O71/'3 HPV data'!P71</f>
        <v>0.25511432009626955</v>
      </c>
      <c r="K70" s="7" t="e">
        <f>'3 HPV data'!Q71/'3 HPV data'!R71</f>
        <v>#DIV/0!</v>
      </c>
      <c r="L70" s="7" t="e">
        <f>'3 HPV data'!S71/'3 HPV data'!T71</f>
        <v>#DIV/0!</v>
      </c>
      <c r="M70" s="7" t="e">
        <f>'3 HPV data'!U71/'3 HPV data'!V71</f>
        <v>#DIV/0!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>
        <f>'3 HPV data'!G72/'3 HPV data'!H72</f>
        <v>0.2725099601593626</v>
      </c>
      <c r="G71" s="7">
        <f>'3 HPV data'!I72/'3 HPV data'!J72</f>
        <v>0.2737430167597765</v>
      </c>
      <c r="H71" s="7">
        <f>'3 HPV data'!K72/'3 HPV data'!L72</f>
        <v>0.2745253164556962</v>
      </c>
      <c r="I71" s="7">
        <f>'3 HPV data'!M72/'3 HPV data'!N72</f>
        <v>0.27545382794001577</v>
      </c>
      <c r="J71" s="7">
        <f>'3 HPV data'!O72/'3 HPV data'!P72</f>
        <v>0.28582739509105304</v>
      </c>
      <c r="K71" s="7" t="e">
        <f>'3 HPV data'!Q72/'3 HPV data'!R72</f>
        <v>#DIV/0!</v>
      </c>
      <c r="L71" s="7" t="e">
        <f>'3 HPV data'!S72/'3 HPV data'!T72</f>
        <v>#DIV/0!</v>
      </c>
      <c r="M71" s="7" t="e">
        <f>'3 HPV data'!U72/'3 HPV data'!V72</f>
        <v>#DIV/0!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>
        <f>'3 HPV data'!G73/'3 HPV data'!H73</f>
        <v>0.09259259259259259</v>
      </c>
      <c r="G72" s="7">
        <f>'3 HPV data'!I73/'3 HPV data'!J73</f>
        <v>0.09216589861751152</v>
      </c>
      <c r="H72" s="7">
        <f>'3 HPV data'!K73/'3 HPV data'!L73</f>
        <v>0.09553158705701079</v>
      </c>
      <c r="I72" s="7">
        <f>'3 HPV data'!M73/'3 HPV data'!N73</f>
        <v>0.09582689335394126</v>
      </c>
      <c r="J72" s="7">
        <f>'3 HPV data'!O73/'3 HPV data'!P73</f>
        <v>0.10076335877862595</v>
      </c>
      <c r="K72" s="7" t="e">
        <f>'3 HPV data'!Q73/'3 HPV data'!R73</f>
        <v>#DIV/0!</v>
      </c>
      <c r="L72" s="7" t="e">
        <f>'3 HPV data'!S73/'3 HPV data'!T73</f>
        <v>#DIV/0!</v>
      </c>
      <c r="M72" s="7" t="e">
        <f>'3 HPV data'!U73/'3 HPV data'!V73</f>
        <v>#DIV/0!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>
        <f>'3 HPV data'!G74/'3 HPV data'!H74</f>
        <v>0.3336604514229637</v>
      </c>
      <c r="G73" s="7">
        <f>'3 HPV data'!I74/'3 HPV data'!J74</f>
        <v>0.33497536945812806</v>
      </c>
      <c r="H73" s="7">
        <f>'3 HPV data'!K74/'3 HPV data'!L74</f>
        <v>0.3373015873015873</v>
      </c>
      <c r="I73" s="7">
        <f>'3 HPV data'!M74/'3 HPV data'!N74</f>
        <v>0.3396414342629482</v>
      </c>
      <c r="J73" s="7">
        <f>'3 HPV data'!O74/'3 HPV data'!P74</f>
        <v>0.34234234234234234</v>
      </c>
      <c r="K73" s="7" t="e">
        <f>'3 HPV data'!Q74/'3 HPV data'!R74</f>
        <v>#DIV/0!</v>
      </c>
      <c r="L73" s="7" t="e">
        <f>'3 HPV data'!S74/'3 HPV data'!T74</f>
        <v>#DIV/0!</v>
      </c>
      <c r="M73" s="7" t="e">
        <f>'3 HPV data'!U74/'3 HPV data'!V74</f>
        <v>#DIV/0!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>
        <f>'3 HPV data'!G75/'3 HPV data'!H75</f>
        <v>0.10902255639097744</v>
      </c>
      <c r="G74" s="7">
        <f>'3 HPV data'!I75/'3 HPV data'!J75</f>
        <v>0.10984848484848485</v>
      </c>
      <c r="H74" s="7">
        <f>'3 HPV data'!K75/'3 HPV data'!L75</f>
        <v>0.1169811320754717</v>
      </c>
      <c r="I74" s="7">
        <f>'3 HPV data'!M75/'3 HPV data'!N75</f>
        <v>0.11787072243346007</v>
      </c>
      <c r="J74" s="7">
        <f>'3 HPV data'!O75/'3 HPV data'!P75</f>
        <v>0.12260536398467432</v>
      </c>
      <c r="K74" s="7" t="e">
        <f>'3 HPV data'!Q75/'3 HPV data'!R75</f>
        <v>#DIV/0!</v>
      </c>
      <c r="L74" s="7" t="e">
        <f>'3 HPV data'!S75/'3 HPV data'!T75</f>
        <v>#DIV/0!</v>
      </c>
      <c r="M74" s="7" t="e">
        <f>'3 HPV data'!U75/'3 HPV data'!V75</f>
        <v>#DIV/0!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>
        <f>'3 HPV data'!G76/'3 HPV data'!H76</f>
        <v>0.23601220752797558</v>
      </c>
      <c r="G75" s="7">
        <f>'3 HPV data'!I76/'3 HPV data'!J76</f>
        <v>0.23601220752797558</v>
      </c>
      <c r="H75" s="7">
        <f>'3 HPV data'!K76/'3 HPV data'!L76</f>
        <v>0.23751274209989806</v>
      </c>
      <c r="I75" s="7">
        <f>'3 HPV data'!M76/'3 HPV data'!N76</f>
        <v>0.24004085801838612</v>
      </c>
      <c r="J75" s="7">
        <f>'3 HPV data'!O76/'3 HPV data'!P76</f>
        <v>0.24872579001019368</v>
      </c>
      <c r="K75" s="7" t="e">
        <f>'3 HPV data'!Q76/'3 HPV data'!R76</f>
        <v>#DIV/0!</v>
      </c>
      <c r="L75" s="7" t="e">
        <f>'3 HPV data'!S76/'3 HPV data'!T76</f>
        <v>#DIV/0!</v>
      </c>
      <c r="M75" s="7" t="e">
        <f>'3 HPV data'!U76/'3 HPV data'!V76</f>
        <v>#DIV/0!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>
        <f>'3 HPV data'!G77/'3 HPV data'!H77</f>
        <v>0.28211586901763225</v>
      </c>
      <c r="G76" s="7">
        <f>'3 HPV data'!I77/'3 HPV data'!J77</f>
        <v>0.2795969773299748</v>
      </c>
      <c r="H76" s="7">
        <f>'3 HPV data'!K77/'3 HPV data'!L77</f>
        <v>0.2803970223325062</v>
      </c>
      <c r="I76" s="7">
        <f>'3 HPV data'!M77/'3 HPV data'!N77</f>
        <v>0.28287841191067</v>
      </c>
      <c r="J76" s="7">
        <f>'3 HPV data'!O77/'3 HPV data'!P77</f>
        <v>0.30170316301703165</v>
      </c>
      <c r="K76" s="7" t="e">
        <f>'3 HPV data'!Q77/'3 HPV data'!R77</f>
        <v>#DIV/0!</v>
      </c>
      <c r="L76" s="7" t="e">
        <f>'3 HPV data'!S77/'3 HPV data'!T77</f>
        <v>#DIV/0!</v>
      </c>
      <c r="M76" s="7" t="e">
        <f>'3 HPV data'!U77/'3 HPV data'!V77</f>
        <v>#DIV/0!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>
        <f>'3 HPV data'!G78/'3 HPV data'!H78</f>
        <v>0.30526315789473685</v>
      </c>
      <c r="G77" s="7">
        <f>'3 HPV data'!I78/'3 HPV data'!J78</f>
        <v>0.30434782608695654</v>
      </c>
      <c r="H77" s="7">
        <f>'3 HPV data'!K78/'3 HPV data'!L78</f>
        <v>0.3087071240105541</v>
      </c>
      <c r="I77" s="7">
        <f>'3 HPV data'!M78/'3 HPV data'!N78</f>
        <v>0.30687830687830686</v>
      </c>
      <c r="J77" s="7">
        <f>'3 HPV data'!O78/'3 HPV data'!P78</f>
        <v>0.3209549071618037</v>
      </c>
      <c r="K77" s="7" t="e">
        <f>'3 HPV data'!Q78/'3 HPV data'!R78</f>
        <v>#DIV/0!</v>
      </c>
      <c r="L77" s="7" t="e">
        <f>'3 HPV data'!S78/'3 HPV data'!T78</f>
        <v>#DIV/0!</v>
      </c>
      <c r="M77" s="7" t="e">
        <f>'3 HPV data'!U78/'3 HPV data'!V78</f>
        <v>#DIV/0!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>
        <f>'3 HPV data'!G79/'3 HPV data'!H79</f>
        <v>0.39013107170393213</v>
      </c>
      <c r="G78" s="7">
        <f>'3 HPV data'!I79/'3 HPV data'!J79</f>
        <v>0.3891891891891892</v>
      </c>
      <c r="H78" s="7">
        <f>'3 HPV data'!K79/'3 HPV data'!L79</f>
        <v>0.39197530864197533</v>
      </c>
      <c r="I78" s="7">
        <f>'3 HPV data'!M79/'3 HPV data'!N79</f>
        <v>0.3942901234567901</v>
      </c>
      <c r="J78" s="7">
        <f>'3 HPV data'!O79/'3 HPV data'!P79</f>
        <v>0.3938697318007663</v>
      </c>
      <c r="K78" s="7" t="e">
        <f>'3 HPV data'!Q79/'3 HPV data'!R79</f>
        <v>#DIV/0!</v>
      </c>
      <c r="L78" s="7" t="e">
        <f>'3 HPV data'!S79/'3 HPV data'!T79</f>
        <v>#DIV/0!</v>
      </c>
      <c r="M78" s="7" t="e">
        <f>'3 HPV data'!U79/'3 HPV data'!V79</f>
        <v>#DIV/0!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>
        <f>'3 HPV data'!G80/'3 HPV data'!H80</f>
        <v>0.26271604938271603</v>
      </c>
      <c r="G79" s="133">
        <f>'3 HPV data'!I80/'3 HPV data'!J80</f>
        <v>0.26281621564407437</v>
      </c>
      <c r="H79" s="133">
        <f>'3 HPV data'!K80/'3 HPV data'!L80</f>
        <v>0.26498266468548787</v>
      </c>
      <c r="I79" s="133">
        <f>'3 HPV data'!M80/'3 HPV data'!N80</f>
        <v>0.2653927813163482</v>
      </c>
      <c r="J79" s="133">
        <f>'3 HPV data'!O80/'3 HPV data'!P80</f>
        <v>0.2709777840667893</v>
      </c>
      <c r="K79" s="133" t="e">
        <f>'3 HPV data'!Q80/'3 HPV data'!R80</f>
        <v>#DIV/0!</v>
      </c>
      <c r="L79" s="133" t="e">
        <f>'3 HPV data'!S80/'3 HPV data'!T80</f>
        <v>#DIV/0!</v>
      </c>
      <c r="M79" s="133" t="e">
        <f>'3 HPV data'!U80/'3 HPV data'!V80</f>
        <v>#DIV/0!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>
        <f>'3 HPV data'!G81/'3 HPV data'!H81</f>
        <v>0.19791666666666666</v>
      </c>
      <c r="G80" s="7">
        <f>'3 HPV data'!I81/'3 HPV data'!J81</f>
        <v>0.19791666666666666</v>
      </c>
      <c r="H80" s="7">
        <f>'3 HPV data'!K81/'3 HPV data'!L81</f>
        <v>0.20212765957446807</v>
      </c>
      <c r="I80" s="7">
        <f>'3 HPV data'!M81/'3 HPV data'!N81</f>
        <v>0.2049469964664311</v>
      </c>
      <c r="J80" s="7">
        <f>'3 HPV data'!O81/'3 HPV data'!P81</f>
        <v>0.22142857142857142</v>
      </c>
      <c r="K80" s="7" t="e">
        <f>'3 HPV data'!Q81/'3 HPV data'!R81</f>
        <v>#DIV/0!</v>
      </c>
      <c r="L80" s="7" t="e">
        <f>'3 HPV data'!S81/'3 HPV data'!T81</f>
        <v>#DIV/0!</v>
      </c>
      <c r="M80" s="7" t="e">
        <f>'3 HPV data'!U81/'3 HPV data'!V81</f>
        <v>#DIV/0!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>
        <f>'3 HPV data'!G82/'3 HPV data'!H82</f>
        <v>0.26537216828478966</v>
      </c>
      <c r="G81" s="7">
        <f>'3 HPV data'!I82/'3 HPV data'!J82</f>
        <v>0.2662337662337662</v>
      </c>
      <c r="H81" s="7">
        <f>'3 HPV data'!K82/'3 HPV data'!L82</f>
        <v>0.2549019607843137</v>
      </c>
      <c r="I81" s="7">
        <f>'3 HPV data'!M82/'3 HPV data'!N82</f>
        <v>0.2582781456953642</v>
      </c>
      <c r="J81" s="7">
        <f>'3 HPV data'!O82/'3 HPV data'!P82</f>
        <v>0.2684563758389262</v>
      </c>
      <c r="K81" s="7" t="e">
        <f>'3 HPV data'!Q82/'3 HPV data'!R82</f>
        <v>#DIV/0!</v>
      </c>
      <c r="L81" s="7" t="e">
        <f>'3 HPV data'!S82/'3 HPV data'!T82</f>
        <v>#DIV/0!</v>
      </c>
      <c r="M81" s="7" t="e">
        <f>'3 HPV data'!U82/'3 HPV data'!V82</f>
        <v>#DIV/0!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>
        <f>'3 HPV data'!G83/'3 HPV data'!H83</f>
        <v>0.37595258255715497</v>
      </c>
      <c r="G82" s="7">
        <f>'3 HPV data'!I83/'3 HPV data'!J83</f>
        <v>0.3771186440677966</v>
      </c>
      <c r="H82" s="7">
        <f>'3 HPV data'!K83/'3 HPV data'!L83</f>
        <v>0.3681972789115646</v>
      </c>
      <c r="I82" s="7">
        <f>'3 HPV data'!M83/'3 HPV data'!N83</f>
        <v>0.36891545687446625</v>
      </c>
      <c r="J82" s="7">
        <f>'3 HPV data'!O83/'3 HPV data'!P83</f>
        <v>0.36919104991394147</v>
      </c>
      <c r="K82" s="7" t="e">
        <f>'3 HPV data'!Q83/'3 HPV data'!R83</f>
        <v>#DIV/0!</v>
      </c>
      <c r="L82" s="7" t="e">
        <f>'3 HPV data'!S83/'3 HPV data'!T83</f>
        <v>#DIV/0!</v>
      </c>
      <c r="M82" s="7" t="e">
        <f>'3 HPV data'!U83/'3 HPV data'!V83</f>
        <v>#DIV/0!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>
        <f>'3 HPV data'!G84/'3 HPV data'!H84</f>
        <v>0.20741989881956155</v>
      </c>
      <c r="G83" s="7">
        <f>'3 HPV data'!I84/'3 HPV data'!J84</f>
        <v>0.2079124579124579</v>
      </c>
      <c r="H83" s="7">
        <f>'3 HPV data'!K84/'3 HPV data'!L84</f>
        <v>0.21158690176322417</v>
      </c>
      <c r="I83" s="7">
        <f>'3 HPV data'!M84/'3 HPV data'!N84</f>
        <v>0.2139261744966443</v>
      </c>
      <c r="J83" s="7">
        <f>'3 HPV data'!O84/'3 HPV data'!P84</f>
        <v>0.2152428810720268</v>
      </c>
      <c r="K83" s="7" t="e">
        <f>'3 HPV data'!Q84/'3 HPV data'!R84</f>
        <v>#DIV/0!</v>
      </c>
      <c r="L83" s="7" t="e">
        <f>'3 HPV data'!S84/'3 HPV data'!T84</f>
        <v>#DIV/0!</v>
      </c>
      <c r="M83" s="7" t="e">
        <f>'3 HPV data'!U84/'3 HPV data'!V84</f>
        <v>#DIV/0!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>
        <f>'3 HPV data'!G85/'3 HPV data'!H85</f>
        <v>0.2772384034519957</v>
      </c>
      <c r="G84" s="7">
        <f>'3 HPV data'!I85/'3 HPV data'!J85</f>
        <v>0.2757510729613734</v>
      </c>
      <c r="H84" s="7">
        <f>'3 HPV data'!K85/'3 HPV data'!L85</f>
        <v>0.2823275862068966</v>
      </c>
      <c r="I84" s="7">
        <f>'3 HPV data'!M85/'3 HPV data'!N85</f>
        <v>0.2796976241900648</v>
      </c>
      <c r="J84" s="7">
        <f>'3 HPV data'!O85/'3 HPV data'!P85</f>
        <v>0.28354978354978355</v>
      </c>
      <c r="K84" s="7" t="e">
        <f>'3 HPV data'!Q85/'3 HPV data'!R85</f>
        <v>#DIV/0!</v>
      </c>
      <c r="L84" s="7" t="e">
        <f>'3 HPV data'!S85/'3 HPV data'!T85</f>
        <v>#DIV/0!</v>
      </c>
      <c r="M84" s="7" t="e">
        <f>'3 HPV data'!U85/'3 HPV data'!V85</f>
        <v>#DIV/0!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>
        <f>'3 HPV data'!G86/'3 HPV data'!H86</f>
        <v>0.29651162790697677</v>
      </c>
      <c r="G85" s="7">
        <f>'3 HPV data'!I86/'3 HPV data'!J86</f>
        <v>0.2970873786407767</v>
      </c>
      <c r="H85" s="7">
        <f>'3 HPV data'!K86/'3 HPV data'!L86</f>
        <v>0.2985971943887776</v>
      </c>
      <c r="I85" s="7">
        <f>'3 HPV data'!M86/'3 HPV data'!N86</f>
        <v>0.29365079365079366</v>
      </c>
      <c r="J85" s="7">
        <f>'3 HPV data'!O86/'3 HPV data'!P86</f>
        <v>0.2963709677419355</v>
      </c>
      <c r="K85" s="7" t="e">
        <f>'3 HPV data'!Q86/'3 HPV data'!R86</f>
        <v>#DIV/0!</v>
      </c>
      <c r="L85" s="7" t="e">
        <f>'3 HPV data'!S86/'3 HPV data'!T86</f>
        <v>#DIV/0!</v>
      </c>
      <c r="M85" s="7" t="e">
        <f>'3 HPV data'!U86/'3 HPV data'!V86</f>
        <v>#DIV/0!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>
        <f>'3 HPV data'!G87/'3 HPV data'!H87</f>
        <v>0.18686006825938567</v>
      </c>
      <c r="G86" s="7">
        <f>'3 HPV data'!I87/'3 HPV data'!J87</f>
        <v>0.18824531516183987</v>
      </c>
      <c r="H86" s="7">
        <f>'3 HPV data'!K87/'3 HPV data'!L87</f>
        <v>0.2</v>
      </c>
      <c r="I86" s="7">
        <f>'3 HPV data'!M87/'3 HPV data'!N87</f>
        <v>0.2025862068965517</v>
      </c>
      <c r="J86" s="7">
        <f>'3 HPV data'!O87/'3 HPV data'!P87</f>
        <v>0.20363951473136915</v>
      </c>
      <c r="K86" s="7" t="e">
        <f>'3 HPV data'!Q87/'3 HPV data'!R87</f>
        <v>#DIV/0!</v>
      </c>
      <c r="L86" s="7" t="e">
        <f>'3 HPV data'!S87/'3 HPV data'!T87</f>
        <v>#DIV/0!</v>
      </c>
      <c r="M86" s="7" t="e">
        <f>'3 HPV data'!U87/'3 HPV data'!V87</f>
        <v>#DIV/0!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>
        <f>'3 HPV data'!G88/'3 HPV data'!H88</f>
        <v>0.3036649214659686</v>
      </c>
      <c r="G87" s="7">
        <f>'3 HPV data'!I88/'3 HPV data'!J88</f>
        <v>0.3028720626631854</v>
      </c>
      <c r="H87" s="7">
        <f>'3 HPV data'!K88/'3 HPV data'!L88</f>
        <v>0.30423280423280424</v>
      </c>
      <c r="I87" s="7">
        <f>'3 HPV data'!M88/'3 HPV data'!N88</f>
        <v>0.3074866310160428</v>
      </c>
      <c r="J87" s="7">
        <f>'3 HPV data'!O88/'3 HPV data'!P88</f>
        <v>0.31283422459893045</v>
      </c>
      <c r="K87" s="7" t="e">
        <f>'3 HPV data'!Q88/'3 HPV data'!R88</f>
        <v>#DIV/0!</v>
      </c>
      <c r="L87" s="7" t="e">
        <f>'3 HPV data'!S88/'3 HPV data'!T88</f>
        <v>#DIV/0!</v>
      </c>
      <c r="M87" s="7" t="e">
        <f>'3 HPV data'!U88/'3 HPV data'!V88</f>
        <v>#DIV/0!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>
        <f>'3 HPV data'!G89/'3 HPV data'!H89</f>
        <v>0.2711864406779661</v>
      </c>
      <c r="G88" s="7">
        <f>'3 HPV data'!I89/'3 HPV data'!J89</f>
        <v>0.27586206896551724</v>
      </c>
      <c r="H88" s="7">
        <f>'3 HPV data'!K89/'3 HPV data'!L89</f>
        <v>0.25862068965517243</v>
      </c>
      <c r="I88" s="7">
        <f>'3 HPV data'!M89/'3 HPV data'!N89</f>
        <v>0.2542372881355932</v>
      </c>
      <c r="J88" s="7">
        <f>'3 HPV data'!O89/'3 HPV data'!P89</f>
        <v>0.2459016393442623</v>
      </c>
      <c r="K88" s="7" t="e">
        <f>'3 HPV data'!Q89/'3 HPV data'!R89</f>
        <v>#DIV/0!</v>
      </c>
      <c r="L88" s="7" t="e">
        <f>'3 HPV data'!S89/'3 HPV data'!T89</f>
        <v>#DIV/0!</v>
      </c>
      <c r="M88" s="7" t="e">
        <f>'3 HPV data'!U89/'3 HPV data'!V89</f>
        <v>#DIV/0!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>
        <f>'3 HPV data'!G90/'3 HPV data'!H90</f>
        <v>0.24870466321243523</v>
      </c>
      <c r="G89" s="7">
        <f>'3 HPV data'!I90/'3 HPV data'!J90</f>
        <v>0.24870466321243523</v>
      </c>
      <c r="H89" s="7">
        <f>'3 HPV data'!K90/'3 HPV data'!L90</f>
        <v>0.25257731958762886</v>
      </c>
      <c r="I89" s="7">
        <f>'3 HPV data'!M90/'3 HPV data'!N90</f>
        <v>0.2552083333333333</v>
      </c>
      <c r="J89" s="7">
        <f>'3 HPV data'!O90/'3 HPV data'!P90</f>
        <v>0.2617801047120419</v>
      </c>
      <c r="K89" s="7" t="e">
        <f>'3 HPV data'!Q90/'3 HPV data'!R90</f>
        <v>#DIV/0!</v>
      </c>
      <c r="L89" s="7" t="e">
        <f>'3 HPV data'!S90/'3 HPV data'!T90</f>
        <v>#DIV/0!</v>
      </c>
      <c r="M89" s="7" t="e">
        <f>'3 HPV data'!U90/'3 HPV data'!V90</f>
        <v>#DIV/0!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>
        <f>'3 HPV data'!G91/'3 HPV data'!H91</f>
        <v>0.3191489361702128</v>
      </c>
      <c r="G90" s="7">
        <f>'3 HPV data'!I91/'3 HPV data'!J91</f>
        <v>0.3191489361702128</v>
      </c>
      <c r="H90" s="7">
        <f>'3 HPV data'!K91/'3 HPV data'!L91</f>
        <v>0.3323170731707317</v>
      </c>
      <c r="I90" s="7">
        <f>'3 HPV data'!M91/'3 HPV data'!N91</f>
        <v>0.3333333333333333</v>
      </c>
      <c r="J90" s="7">
        <f>'3 HPV data'!O91/'3 HPV data'!P91</f>
        <v>0.340625</v>
      </c>
      <c r="K90" s="7" t="e">
        <f>'3 HPV data'!Q91/'3 HPV data'!R91</f>
        <v>#DIV/0!</v>
      </c>
      <c r="L90" s="7" t="e">
        <f>'3 HPV data'!S91/'3 HPV data'!T91</f>
        <v>#DIV/0!</v>
      </c>
      <c r="M90" s="7" t="e">
        <f>'3 HPV data'!U91/'3 HPV data'!V91</f>
        <v>#DIV/0!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>
        <f>'3 HPV data'!G92/'3 HPV data'!H92</f>
        <v>0.2968058968058968</v>
      </c>
      <c r="G91" s="7">
        <f>'3 HPV data'!I92/'3 HPV data'!J92</f>
        <v>0.2978303747534517</v>
      </c>
      <c r="H91" s="7">
        <f>'3 HPV data'!K92/'3 HPV data'!L92</f>
        <v>0.3052109181141439</v>
      </c>
      <c r="I91" s="7">
        <f>'3 HPV data'!M92/'3 HPV data'!N92</f>
        <v>0.30518518518518517</v>
      </c>
      <c r="J91" s="7">
        <f>'3 HPV data'!O92/'3 HPV data'!P92</f>
        <v>0.3084527928818586</v>
      </c>
      <c r="K91" s="7" t="e">
        <f>'3 HPV data'!Q92/'3 HPV data'!R92</f>
        <v>#DIV/0!</v>
      </c>
      <c r="L91" s="7" t="e">
        <f>'3 HPV data'!S92/'3 HPV data'!T92</f>
        <v>#DIV/0!</v>
      </c>
      <c r="M91" s="7" t="e">
        <f>'3 HPV data'!U92/'3 HPV data'!V92</f>
        <v>#DIV/0!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>
        <f>'3 HPV data'!G93/'3 HPV data'!H93</f>
        <v>0.162227602905569</v>
      </c>
      <c r="G92" s="7">
        <f>'3 HPV data'!I93/'3 HPV data'!J93</f>
        <v>0.16203143893591293</v>
      </c>
      <c r="H92" s="7">
        <f>'3 HPV data'!K93/'3 HPV data'!L93</f>
        <v>0.16604708798017348</v>
      </c>
      <c r="I92" s="7">
        <f>'3 HPV data'!M93/'3 HPV data'!N93</f>
        <v>0.1658354114713217</v>
      </c>
      <c r="J92" s="7">
        <f>'3 HPV data'!O93/'3 HPV data'!P93</f>
        <v>0.1658354114713217</v>
      </c>
      <c r="K92" s="7" t="e">
        <f>'3 HPV data'!Q93/'3 HPV data'!R93</f>
        <v>#DIV/0!</v>
      </c>
      <c r="L92" s="7" t="e">
        <f>'3 HPV data'!S93/'3 HPV data'!T93</f>
        <v>#DIV/0!</v>
      </c>
      <c r="M92" s="7" t="e">
        <f>'3 HPV data'!U93/'3 HPV data'!V93</f>
        <v>#DIV/0!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>
        <f>'3 HPV data'!G94/'3 HPV data'!H94</f>
        <v>0.29850746268656714</v>
      </c>
      <c r="G93" s="7">
        <f>'3 HPV data'!I94/'3 HPV data'!J94</f>
        <v>0.29850746268656714</v>
      </c>
      <c r="H93" s="7">
        <f>'3 HPV data'!K94/'3 HPV data'!L94</f>
        <v>0.31840796019900497</v>
      </c>
      <c r="I93" s="7">
        <f>'3 HPV data'!M94/'3 HPV data'!N94</f>
        <v>0.32323232323232326</v>
      </c>
      <c r="J93" s="7">
        <f>'3 HPV data'!O94/'3 HPV data'!P94</f>
        <v>0.336734693877551</v>
      </c>
      <c r="K93" s="7" t="e">
        <f>'3 HPV data'!Q94/'3 HPV data'!R94</f>
        <v>#DIV/0!</v>
      </c>
      <c r="L93" s="7" t="e">
        <f>'3 HPV data'!S94/'3 HPV data'!T94</f>
        <v>#DIV/0!</v>
      </c>
      <c r="M93" s="7" t="e">
        <f>'3 HPV data'!U94/'3 HPV data'!V94</f>
        <v>#DIV/0!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>
        <f>'3 HPV data'!G95/'3 HPV data'!H95</f>
        <v>0.38571428571428573</v>
      </c>
      <c r="G94" s="7">
        <f>'3 HPV data'!I95/'3 HPV data'!J95</f>
        <v>0.3835125448028674</v>
      </c>
      <c r="H94" s="7">
        <f>'3 HPV data'!K95/'3 HPV data'!L95</f>
        <v>0.3709090909090909</v>
      </c>
      <c r="I94" s="7">
        <f>'3 HPV data'!M95/'3 HPV data'!N95</f>
        <v>0.37184115523465705</v>
      </c>
      <c r="J94" s="7">
        <f>'3 HPV data'!O95/'3 HPV data'!P95</f>
        <v>0.3763837638376384</v>
      </c>
      <c r="K94" s="7" t="e">
        <f>'3 HPV data'!Q95/'3 HPV data'!R95</f>
        <v>#DIV/0!</v>
      </c>
      <c r="L94" s="7" t="e">
        <f>'3 HPV data'!S95/'3 HPV data'!T95</f>
        <v>#DIV/0!</v>
      </c>
      <c r="M94" s="7" t="e">
        <f>'3 HPV data'!U95/'3 HPV data'!V95</f>
        <v>#DIV/0!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>
        <f>'3 HPV data'!G96/'3 HPV data'!H96</f>
        <v>0.26800890327802507</v>
      </c>
      <c r="G95" s="133">
        <f>'3 HPV data'!I96/'3 HPV data'!J96</f>
        <v>0.2683395730041485</v>
      </c>
      <c r="H95" s="133">
        <f>'3 HPV data'!K96/'3 HPV data'!L96</f>
        <v>0.2720595735999184</v>
      </c>
      <c r="I95" s="133">
        <f>'3 HPV data'!M96/'3 HPV data'!N96</f>
        <v>0.2727736928104575</v>
      </c>
      <c r="J95" s="133">
        <f>'3 HPV data'!O96/'3 HPV data'!P96</f>
        <v>0.27580545864970246</v>
      </c>
      <c r="K95" s="133" t="e">
        <f>'3 HPV data'!Q96/'3 HPV data'!R96</f>
        <v>#DIV/0!</v>
      </c>
      <c r="L95" s="133" t="e">
        <f>'3 HPV data'!S96/'3 HPV data'!T96</f>
        <v>#DIV/0!</v>
      </c>
      <c r="M95" s="133" t="e">
        <f>'3 HPV data'!U96/'3 HPV data'!V96</f>
        <v>#DIV/0!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>
        <f>'3 HPV data'!G97/'3 HPV data'!H97</f>
        <v>0.04952109759254465</v>
      </c>
      <c r="G96" s="7">
        <f>'3 HPV data'!I97/'3 HPV data'!J97</f>
        <v>0.04954627949183303</v>
      </c>
      <c r="H96" s="7">
        <f>'3 HPV data'!K97/'3 HPV data'!L97</f>
        <v>0.049168646080760096</v>
      </c>
      <c r="I96" s="7">
        <f>'3 HPV data'!M97/'3 HPV data'!N97</f>
        <v>0.04905310554893392</v>
      </c>
      <c r="J96" s="7">
        <f>'3 HPV data'!O97/'3 HPV data'!P97</f>
        <v>0.049370114695533054</v>
      </c>
      <c r="K96" s="7" t="e">
        <f>'3 HPV data'!Q97/'3 HPV data'!R97</f>
        <v>#DIV/0!</v>
      </c>
      <c r="L96" s="7" t="e">
        <f>'3 HPV data'!S97/'3 HPV data'!T97</f>
        <v>#DIV/0!</v>
      </c>
      <c r="M96" s="7" t="e">
        <f>'3 HPV data'!U97/'3 HPV data'!V97</f>
        <v>#DIV/0!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>
        <f>'3 HPV data'!G98/'3 HPV data'!H98</f>
        <v>0.2023633403549191</v>
      </c>
      <c r="G97" s="122">
        <f>'3 HPV data'!I98/'3 HPV data'!J98</f>
        <v>0.2025218518673414</v>
      </c>
      <c r="H97" s="122">
        <f>'3 HPV data'!K98/'3 HPV data'!L98</f>
        <v>0.20422120060489274</v>
      </c>
      <c r="I97" s="122">
        <f>'3 HPV data'!M98/'3 HPV data'!N98</f>
        <v>0.2046508483111881</v>
      </c>
      <c r="J97" s="122">
        <f>'3 HPV data'!O98/'3 HPV data'!P98</f>
        <v>0.2080506040638295</v>
      </c>
      <c r="K97" s="122" t="e">
        <f>'3 HPV data'!Q98/'3 HPV data'!R98</f>
        <v>#DIV/0!</v>
      </c>
      <c r="L97" s="122" t="e">
        <f>'3 HPV data'!S98/'3 HPV data'!T98</f>
        <v>#DIV/0!</v>
      </c>
      <c r="M97" s="122" t="e">
        <f>'3 HPV data'!U98/'3 HPV data'!V98</f>
        <v>#DIV/0!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61">
      <selection activeCell="R99" sqref="R99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125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68"/>
      <c r="BX3" s="168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6">
        <v>40940</v>
      </c>
      <c r="F5" s="157"/>
      <c r="G5" s="156">
        <v>40969</v>
      </c>
      <c r="H5" s="157"/>
      <c r="I5" s="156">
        <v>41000</v>
      </c>
      <c r="J5" s="157"/>
      <c r="K5" s="156">
        <v>41030</v>
      </c>
      <c r="L5" s="157"/>
      <c r="M5" s="156">
        <v>41061</v>
      </c>
      <c r="N5" s="157"/>
      <c r="O5" s="156">
        <v>41091</v>
      </c>
      <c r="P5" s="157"/>
      <c r="Q5" s="156">
        <v>41122</v>
      </c>
      <c r="R5" s="157"/>
      <c r="S5" s="156">
        <v>41153</v>
      </c>
      <c r="T5" s="157"/>
      <c r="U5" s="156">
        <v>41183</v>
      </c>
      <c r="V5" s="157"/>
      <c r="W5" s="156">
        <v>41214</v>
      </c>
      <c r="X5" s="157"/>
      <c r="Y5" s="156">
        <v>41244</v>
      </c>
      <c r="Z5" s="157"/>
      <c r="AA5" s="156">
        <v>41275</v>
      </c>
      <c r="AB5" s="157"/>
      <c r="AC5" s="156"/>
      <c r="AD5" s="157"/>
      <c r="AE5" s="156"/>
      <c r="AF5" s="157"/>
      <c r="AG5" s="156"/>
      <c r="AH5" s="157"/>
      <c r="AI5" s="156"/>
      <c r="AJ5" s="157"/>
      <c r="AK5" s="162"/>
      <c r="AL5" s="170"/>
      <c r="AM5" s="162"/>
      <c r="AN5" s="16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67"/>
      <c r="DD5" s="167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4"/>
      <c r="ET5" s="161"/>
      <c r="EU5" s="160"/>
      <c r="EV5" s="161"/>
      <c r="EW5" s="160"/>
      <c r="EX5" s="161"/>
      <c r="EY5" s="160"/>
      <c r="EZ5" s="161"/>
      <c r="FA5" s="160"/>
      <c r="FB5" s="161"/>
      <c r="FC5" s="160"/>
      <c r="FD5" s="161"/>
      <c r="FE5" s="160"/>
      <c r="FF5" s="161"/>
      <c r="FG5" s="160"/>
      <c r="FH5" s="161"/>
      <c r="FI5" s="160"/>
      <c r="FJ5" s="161"/>
      <c r="FK5" s="160"/>
      <c r="FL5" s="161"/>
      <c r="FM5" s="160"/>
      <c r="FN5" s="161"/>
      <c r="FO5" s="160"/>
      <c r="FP5" s="161"/>
      <c r="FQ5" s="160"/>
      <c r="FR5" s="161"/>
      <c r="FS5" s="160"/>
      <c r="FT5" s="161"/>
      <c r="FU5" s="160"/>
      <c r="FV5" s="161"/>
      <c r="FW5" s="160"/>
      <c r="FX5" s="161"/>
      <c r="FY5" s="160"/>
      <c r="FZ5" s="161"/>
      <c r="GA5" s="160"/>
      <c r="GB5" s="161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S5" s="156"/>
      <c r="GT5" s="157"/>
      <c r="GU5" s="156"/>
      <c r="GV5" s="157"/>
      <c r="GW5" s="156"/>
      <c r="GX5" s="157"/>
      <c r="GY5" s="156"/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73" t="s">
        <v>96</v>
      </c>
      <c r="B6" s="74" t="s">
        <v>111</v>
      </c>
      <c r="C6" s="107"/>
      <c r="D6" s="145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69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6" t="s">
        <v>113</v>
      </c>
      <c r="DD6" s="166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4" t="s">
        <v>103</v>
      </c>
      <c r="AH7" s="44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I8" s="34">
        <v>6625</v>
      </c>
      <c r="J8" s="34">
        <v>13558</v>
      </c>
      <c r="K8" s="34">
        <v>6634</v>
      </c>
      <c r="L8" s="34">
        <v>13556</v>
      </c>
      <c r="M8" s="34">
        <v>6750</v>
      </c>
      <c r="N8" s="34">
        <v>13554</v>
      </c>
      <c r="O8" s="34">
        <v>6822</v>
      </c>
      <c r="P8" s="34">
        <v>13516</v>
      </c>
      <c r="Q8" s="34">
        <v>6982</v>
      </c>
      <c r="R8" s="34">
        <v>13478</v>
      </c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I9" s="34">
        <v>33494</v>
      </c>
      <c r="J9" s="34">
        <v>61967</v>
      </c>
      <c r="K9" s="34">
        <v>33525</v>
      </c>
      <c r="L9" s="34">
        <v>61959</v>
      </c>
      <c r="M9" s="34">
        <v>34068</v>
      </c>
      <c r="N9" s="34">
        <v>61960</v>
      </c>
      <c r="O9" s="34">
        <v>34513</v>
      </c>
      <c r="P9" s="34">
        <v>61966</v>
      </c>
      <c r="Q9" s="34">
        <v>35309</v>
      </c>
      <c r="R9" s="34">
        <v>62027</v>
      </c>
      <c r="AL9" s="33"/>
      <c r="AN9" s="33"/>
      <c r="AP9" s="33"/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I10" s="34">
        <v>5129</v>
      </c>
      <c r="J10" s="34">
        <v>10535</v>
      </c>
      <c r="K10" s="34">
        <v>5133</v>
      </c>
      <c r="L10" s="34">
        <v>10524</v>
      </c>
      <c r="M10" s="34">
        <v>5232</v>
      </c>
      <c r="N10" s="34">
        <v>10443</v>
      </c>
      <c r="O10" s="34">
        <v>5325</v>
      </c>
      <c r="P10" s="34">
        <v>10417</v>
      </c>
      <c r="Q10" s="34">
        <v>5462</v>
      </c>
      <c r="R10" s="34">
        <v>10440</v>
      </c>
      <c r="AL10" s="33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I11" s="34">
        <v>48288</v>
      </c>
      <c r="J11" s="34">
        <v>101252</v>
      </c>
      <c r="K11" s="34">
        <v>48327</v>
      </c>
      <c r="L11" s="34">
        <v>101233</v>
      </c>
      <c r="M11" s="34">
        <v>49146</v>
      </c>
      <c r="N11" s="34">
        <v>101201</v>
      </c>
      <c r="O11" s="34">
        <v>49926</v>
      </c>
      <c r="P11" s="34">
        <v>101224</v>
      </c>
      <c r="Q11" s="34">
        <v>51068</v>
      </c>
      <c r="R11" s="34">
        <v>101295</v>
      </c>
      <c r="AL11" s="33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I12" s="34">
        <v>6897</v>
      </c>
      <c r="J12" s="34">
        <v>12832</v>
      </c>
      <c r="K12" s="34">
        <v>6901</v>
      </c>
      <c r="L12" s="34">
        <v>12834</v>
      </c>
      <c r="M12" s="34">
        <v>7014</v>
      </c>
      <c r="N12" s="34">
        <v>12837</v>
      </c>
      <c r="O12" s="34">
        <v>7093</v>
      </c>
      <c r="P12" s="34">
        <v>12808</v>
      </c>
      <c r="Q12" s="34">
        <v>7253</v>
      </c>
      <c r="R12" s="34">
        <v>12791</v>
      </c>
      <c r="AL12" s="33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I13" s="34">
        <v>12188</v>
      </c>
      <c r="J13" s="34">
        <v>27482</v>
      </c>
      <c r="K13" s="34">
        <v>12191</v>
      </c>
      <c r="L13" s="34">
        <v>27469</v>
      </c>
      <c r="M13" s="34">
        <v>12370</v>
      </c>
      <c r="N13" s="34">
        <v>27382</v>
      </c>
      <c r="O13" s="34">
        <v>12540</v>
      </c>
      <c r="P13" s="34">
        <v>27402</v>
      </c>
      <c r="Q13" s="34">
        <v>12777</v>
      </c>
      <c r="R13" s="34">
        <v>27475</v>
      </c>
      <c r="AL13" s="33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I14" s="34">
        <v>48657</v>
      </c>
      <c r="J14" s="34">
        <v>94765</v>
      </c>
      <c r="K14" s="34">
        <v>48695</v>
      </c>
      <c r="L14" s="34">
        <v>94743</v>
      </c>
      <c r="M14" s="34">
        <v>49361</v>
      </c>
      <c r="N14" s="34">
        <v>94775</v>
      </c>
      <c r="O14" s="34">
        <v>49875</v>
      </c>
      <c r="P14" s="34">
        <v>94758</v>
      </c>
      <c r="Q14" s="34">
        <v>50860</v>
      </c>
      <c r="R14" s="34">
        <v>94879</v>
      </c>
      <c r="AL14" s="33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I15" s="34">
        <v>39225</v>
      </c>
      <c r="J15" s="34">
        <v>74479</v>
      </c>
      <c r="K15" s="34">
        <v>39235</v>
      </c>
      <c r="L15" s="34">
        <v>74453</v>
      </c>
      <c r="M15" s="34">
        <v>39455</v>
      </c>
      <c r="N15" s="34">
        <v>74065</v>
      </c>
      <c r="O15" s="34">
        <v>39574</v>
      </c>
      <c r="P15" s="34">
        <v>73758</v>
      </c>
      <c r="Q15" s="34">
        <v>40055</v>
      </c>
      <c r="R15" s="34">
        <v>73532</v>
      </c>
      <c r="AL15" s="33"/>
      <c r="AN15" s="33"/>
      <c r="AP15" s="33"/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200503</v>
      </c>
      <c r="J16" s="96">
        <f t="shared" si="0"/>
        <v>396870</v>
      </c>
      <c r="K16" s="96">
        <f t="shared" si="0"/>
        <v>200641</v>
      </c>
      <c r="L16" s="96">
        <f t="shared" si="0"/>
        <v>396771</v>
      </c>
      <c r="M16" s="96">
        <f t="shared" si="0"/>
        <v>203396</v>
      </c>
      <c r="N16" s="96">
        <f t="shared" si="0"/>
        <v>396217</v>
      </c>
      <c r="O16" s="96">
        <f t="shared" si="0"/>
        <v>205668</v>
      </c>
      <c r="P16" s="96">
        <f t="shared" si="0"/>
        <v>395849</v>
      </c>
      <c r="Q16" s="96">
        <f t="shared" si="0"/>
        <v>209766</v>
      </c>
      <c r="R16" s="96">
        <f t="shared" si="0"/>
        <v>395917</v>
      </c>
      <c r="S16" s="96">
        <f t="shared" si="0"/>
        <v>0</v>
      </c>
      <c r="T16" s="96">
        <f t="shared" si="0"/>
        <v>0</v>
      </c>
      <c r="U16" s="96">
        <f aca="true" t="shared" si="1" ref="U16:Z16">SUM(U8:U15)</f>
        <v>0</v>
      </c>
      <c r="V16" s="96">
        <f t="shared" si="1"/>
        <v>0</v>
      </c>
      <c r="W16" s="96">
        <f t="shared" si="1"/>
        <v>0</v>
      </c>
      <c r="X16" s="96">
        <f t="shared" si="1"/>
        <v>0</v>
      </c>
      <c r="Y16" s="96">
        <f t="shared" si="1"/>
        <v>0</v>
      </c>
      <c r="Z16" s="96">
        <f t="shared" si="1"/>
        <v>0</v>
      </c>
      <c r="AA16" s="96">
        <f aca="true" t="shared" si="2" ref="AA16:AF16">SUM(AA8:AA15)</f>
        <v>0</v>
      </c>
      <c r="AB16" s="96">
        <f t="shared" si="2"/>
        <v>0</v>
      </c>
      <c r="AC16" s="96">
        <f t="shared" si="2"/>
        <v>0</v>
      </c>
      <c r="AD16" s="96">
        <f t="shared" si="2"/>
        <v>0</v>
      </c>
      <c r="AE16" s="96">
        <f t="shared" si="2"/>
        <v>0</v>
      </c>
      <c r="AF16" s="96">
        <f t="shared" si="2"/>
        <v>0</v>
      </c>
      <c r="AG16" s="96">
        <f aca="true" t="shared" si="3" ref="AG16:AT16">SUM(AG8:AG15)</f>
        <v>0</v>
      </c>
      <c r="AH16" s="96">
        <f t="shared" si="3"/>
        <v>0</v>
      </c>
      <c r="AI16" s="96">
        <f t="shared" si="3"/>
        <v>0</v>
      </c>
      <c r="AJ16" s="96">
        <f t="shared" si="3"/>
        <v>0</v>
      </c>
      <c r="AK16" s="96">
        <f t="shared" si="3"/>
        <v>0</v>
      </c>
      <c r="AL16" s="96">
        <f t="shared" si="3"/>
        <v>0</v>
      </c>
      <c r="AM16" s="96">
        <f t="shared" si="3"/>
        <v>0</v>
      </c>
      <c r="AN16" s="96">
        <f t="shared" si="3"/>
        <v>0</v>
      </c>
      <c r="AO16" s="96">
        <f t="shared" si="3"/>
        <v>0</v>
      </c>
      <c r="AP16" s="96">
        <f t="shared" si="3"/>
        <v>0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I17" s="34">
        <v>5697</v>
      </c>
      <c r="J17" s="34">
        <v>8339</v>
      </c>
      <c r="K17" s="34">
        <v>5703</v>
      </c>
      <c r="L17" s="34">
        <v>8343</v>
      </c>
      <c r="M17" s="34">
        <v>5781</v>
      </c>
      <c r="N17" s="34">
        <v>8346</v>
      </c>
      <c r="O17" s="34">
        <v>5808</v>
      </c>
      <c r="P17" s="34">
        <v>8334</v>
      </c>
      <c r="Q17" s="34">
        <v>5873</v>
      </c>
      <c r="R17" s="34">
        <v>8340</v>
      </c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I18" s="34">
        <v>7106</v>
      </c>
      <c r="J18" s="34">
        <v>14188</v>
      </c>
      <c r="K18" s="34">
        <v>7107</v>
      </c>
      <c r="L18" s="34">
        <v>14189</v>
      </c>
      <c r="M18" s="34">
        <v>7180</v>
      </c>
      <c r="N18" s="34">
        <v>14137</v>
      </c>
      <c r="O18" s="34">
        <v>7241</v>
      </c>
      <c r="P18" s="34">
        <v>14138</v>
      </c>
      <c r="Q18" s="34">
        <v>7340</v>
      </c>
      <c r="R18" s="34">
        <v>14128</v>
      </c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I19" s="34">
        <v>2270</v>
      </c>
      <c r="J19" s="34">
        <v>3703</v>
      </c>
      <c r="K19" s="34">
        <v>2272</v>
      </c>
      <c r="L19" s="34">
        <v>3705</v>
      </c>
      <c r="M19" s="34">
        <v>2299</v>
      </c>
      <c r="N19" s="34">
        <v>3697</v>
      </c>
      <c r="O19" s="34">
        <v>2308</v>
      </c>
      <c r="P19" s="34">
        <v>3685</v>
      </c>
      <c r="Q19" s="34">
        <v>2353</v>
      </c>
      <c r="R19" s="34">
        <v>3684</v>
      </c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I20" s="34">
        <v>7517</v>
      </c>
      <c r="J20" s="34">
        <v>11060</v>
      </c>
      <c r="K20" s="34">
        <v>7518</v>
      </c>
      <c r="L20" s="34">
        <v>11056</v>
      </c>
      <c r="M20" s="34">
        <v>7586</v>
      </c>
      <c r="N20" s="34">
        <v>11023</v>
      </c>
      <c r="O20" s="34">
        <v>7629</v>
      </c>
      <c r="P20" s="34">
        <v>10997</v>
      </c>
      <c r="Q20" s="34">
        <v>7736</v>
      </c>
      <c r="R20" s="34">
        <v>11026</v>
      </c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I21" s="34">
        <v>1807</v>
      </c>
      <c r="J21" s="34">
        <v>3507</v>
      </c>
      <c r="K21" s="34">
        <v>1808</v>
      </c>
      <c r="L21" s="34">
        <v>3506</v>
      </c>
      <c r="M21" s="34">
        <v>1837</v>
      </c>
      <c r="N21" s="34">
        <v>3500</v>
      </c>
      <c r="O21" s="34">
        <v>1858</v>
      </c>
      <c r="P21" s="34">
        <v>3504</v>
      </c>
      <c r="Q21" s="34">
        <v>1888</v>
      </c>
      <c r="R21" s="34">
        <v>3526</v>
      </c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I22" s="34">
        <v>2475</v>
      </c>
      <c r="J22" s="34">
        <v>3541</v>
      </c>
      <c r="K22" s="34">
        <v>2479</v>
      </c>
      <c r="L22" s="34">
        <v>3536</v>
      </c>
      <c r="M22" s="34">
        <v>2493</v>
      </c>
      <c r="N22" s="34">
        <v>3505</v>
      </c>
      <c r="O22" s="34">
        <v>2484</v>
      </c>
      <c r="P22" s="34">
        <v>3492</v>
      </c>
      <c r="Q22" s="34">
        <v>2510</v>
      </c>
      <c r="R22" s="34">
        <v>3502</v>
      </c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I23" s="34">
        <v>2413</v>
      </c>
      <c r="J23" s="34">
        <v>4553</v>
      </c>
      <c r="K23" s="34">
        <v>2414</v>
      </c>
      <c r="L23" s="34">
        <v>4551</v>
      </c>
      <c r="M23" s="34">
        <v>2454</v>
      </c>
      <c r="N23" s="34">
        <v>4520</v>
      </c>
      <c r="O23" s="34">
        <v>2487</v>
      </c>
      <c r="P23" s="34">
        <v>4518</v>
      </c>
      <c r="Q23" s="34">
        <v>2560</v>
      </c>
      <c r="R23" s="34">
        <v>4513</v>
      </c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I24" s="34">
        <v>8102</v>
      </c>
      <c r="J24" s="34">
        <v>11568</v>
      </c>
      <c r="K24" s="34">
        <v>8106</v>
      </c>
      <c r="L24" s="34">
        <v>11566</v>
      </c>
      <c r="M24" s="34">
        <v>8186</v>
      </c>
      <c r="N24" s="34">
        <v>11575</v>
      </c>
      <c r="O24" s="34">
        <v>8228</v>
      </c>
      <c r="P24" s="34">
        <v>11580</v>
      </c>
      <c r="Q24" s="34">
        <v>8320</v>
      </c>
      <c r="R24" s="34">
        <v>11576</v>
      </c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I25" s="34">
        <v>12503</v>
      </c>
      <c r="J25" s="34">
        <v>18856</v>
      </c>
      <c r="K25" s="34">
        <v>12512</v>
      </c>
      <c r="L25" s="34">
        <v>18853</v>
      </c>
      <c r="M25" s="34">
        <v>12645</v>
      </c>
      <c r="N25" s="34">
        <v>18840</v>
      </c>
      <c r="O25" s="34">
        <v>12715</v>
      </c>
      <c r="P25" s="34">
        <v>18826</v>
      </c>
      <c r="Q25" s="34">
        <v>12898</v>
      </c>
      <c r="R25" s="34">
        <v>18847</v>
      </c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I26" s="34">
        <v>34310</v>
      </c>
      <c r="J26" s="34">
        <v>54503</v>
      </c>
      <c r="K26" s="34">
        <v>34333</v>
      </c>
      <c r="L26" s="34">
        <v>54504</v>
      </c>
      <c r="M26" s="34">
        <v>34706</v>
      </c>
      <c r="N26" s="34">
        <v>54534</v>
      </c>
      <c r="O26" s="34">
        <v>34999</v>
      </c>
      <c r="P26" s="34">
        <v>54587</v>
      </c>
      <c r="Q26" s="34">
        <v>35545</v>
      </c>
      <c r="R26" s="34">
        <v>54675</v>
      </c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I27" s="34">
        <v>3810</v>
      </c>
      <c r="J27" s="34">
        <v>7260</v>
      </c>
      <c r="K27" s="34">
        <v>3818</v>
      </c>
      <c r="L27" s="34">
        <v>7265</v>
      </c>
      <c r="M27" s="34">
        <v>3885</v>
      </c>
      <c r="N27" s="34">
        <v>7289</v>
      </c>
      <c r="O27" s="34">
        <v>3917</v>
      </c>
      <c r="P27" s="34">
        <v>7306</v>
      </c>
      <c r="Q27" s="34">
        <v>4012</v>
      </c>
      <c r="R27" s="34">
        <v>7308</v>
      </c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I28" s="34">
        <v>10225</v>
      </c>
      <c r="J28" s="34">
        <v>14168</v>
      </c>
      <c r="K28" s="34">
        <v>10225</v>
      </c>
      <c r="L28" s="34">
        <v>14159</v>
      </c>
      <c r="M28" s="34">
        <v>10332</v>
      </c>
      <c r="N28" s="34">
        <v>14186</v>
      </c>
      <c r="O28" s="34">
        <v>10381</v>
      </c>
      <c r="P28" s="34">
        <v>14175</v>
      </c>
      <c r="Q28" s="34">
        <v>10421</v>
      </c>
      <c r="R28" s="34">
        <v>14164</v>
      </c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I29" s="34">
        <v>14950</v>
      </c>
      <c r="J29" s="34">
        <v>22568</v>
      </c>
      <c r="K29" s="34">
        <v>14976</v>
      </c>
      <c r="L29" s="34">
        <v>22579</v>
      </c>
      <c r="M29" s="34">
        <v>15156</v>
      </c>
      <c r="N29" s="34">
        <v>22614</v>
      </c>
      <c r="O29" s="34">
        <v>15274</v>
      </c>
      <c r="P29" s="34">
        <v>22623</v>
      </c>
      <c r="Q29" s="34">
        <v>15522</v>
      </c>
      <c r="R29" s="34">
        <v>22691</v>
      </c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I30" s="34">
        <v>3048</v>
      </c>
      <c r="J30" s="34">
        <v>5560</v>
      </c>
      <c r="K30" s="34">
        <v>3056</v>
      </c>
      <c r="L30" s="34">
        <v>5569</v>
      </c>
      <c r="M30" s="34">
        <v>3083</v>
      </c>
      <c r="N30" s="34">
        <v>5479</v>
      </c>
      <c r="O30" s="34">
        <v>3119</v>
      </c>
      <c r="P30" s="34">
        <v>5468</v>
      </c>
      <c r="Q30" s="34">
        <v>3158</v>
      </c>
      <c r="R30" s="34">
        <v>5474</v>
      </c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I31" s="34">
        <v>4093</v>
      </c>
      <c r="J31" s="34">
        <v>7253</v>
      </c>
      <c r="K31" s="34">
        <v>4098</v>
      </c>
      <c r="L31" s="34">
        <v>7254</v>
      </c>
      <c r="M31" s="34">
        <v>4137</v>
      </c>
      <c r="N31" s="34">
        <v>7228</v>
      </c>
      <c r="O31" s="34">
        <v>4180</v>
      </c>
      <c r="P31" s="34">
        <v>7228</v>
      </c>
      <c r="Q31" s="34">
        <v>4221</v>
      </c>
      <c r="R31" s="34">
        <v>7206</v>
      </c>
      <c r="AL31" s="33"/>
      <c r="AN31" s="33"/>
      <c r="AP31" s="33"/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120326</v>
      </c>
      <c r="J32" s="96">
        <f t="shared" si="19"/>
        <v>190627</v>
      </c>
      <c r="K32" s="96">
        <f t="shared" si="19"/>
        <v>120425</v>
      </c>
      <c r="L32" s="96">
        <f t="shared" si="19"/>
        <v>190635</v>
      </c>
      <c r="M32" s="96">
        <f t="shared" si="19"/>
        <v>121760</v>
      </c>
      <c r="N32" s="96">
        <f t="shared" si="19"/>
        <v>190473</v>
      </c>
      <c r="O32" s="96">
        <f t="shared" si="19"/>
        <v>122628</v>
      </c>
      <c r="P32" s="96">
        <f t="shared" si="19"/>
        <v>190461</v>
      </c>
      <c r="Q32" s="96">
        <f t="shared" si="19"/>
        <v>124357</v>
      </c>
      <c r="R32" s="96">
        <f t="shared" si="19"/>
        <v>190660</v>
      </c>
      <c r="S32" s="96">
        <f t="shared" si="19"/>
        <v>0</v>
      </c>
      <c r="T32" s="96">
        <f t="shared" si="19"/>
        <v>0</v>
      </c>
      <c r="U32" s="96">
        <f aca="true" t="shared" si="20" ref="U32:Z32">SUM(U17:U31)</f>
        <v>0</v>
      </c>
      <c r="V32" s="96">
        <f t="shared" si="20"/>
        <v>0</v>
      </c>
      <c r="W32" s="96">
        <f t="shared" si="20"/>
        <v>0</v>
      </c>
      <c r="X32" s="96">
        <f t="shared" si="20"/>
        <v>0</v>
      </c>
      <c r="Y32" s="96">
        <f t="shared" si="20"/>
        <v>0</v>
      </c>
      <c r="Z32" s="96">
        <f t="shared" si="20"/>
        <v>0</v>
      </c>
      <c r="AA32" s="96">
        <f aca="true" t="shared" si="21" ref="AA32:AF32">SUM(AA17:AA31)</f>
        <v>0</v>
      </c>
      <c r="AB32" s="96">
        <f t="shared" si="21"/>
        <v>0</v>
      </c>
      <c r="AC32" s="96">
        <f t="shared" si="21"/>
        <v>0</v>
      </c>
      <c r="AD32" s="96">
        <f t="shared" si="21"/>
        <v>0</v>
      </c>
      <c r="AE32" s="96">
        <f t="shared" si="21"/>
        <v>0</v>
      </c>
      <c r="AF32" s="96">
        <f t="shared" si="21"/>
        <v>0</v>
      </c>
      <c r="AG32" s="96">
        <f>SUM(AG17:AG31)</f>
        <v>0</v>
      </c>
      <c r="AH32" s="96">
        <f>SUM(AH17:AH31)</f>
        <v>0</v>
      </c>
      <c r="AI32" s="96">
        <f>SUM(AI17:AI31)</f>
        <v>0</v>
      </c>
      <c r="AJ32" s="96">
        <f>SUM(AJ17:AJ31)</f>
        <v>0</v>
      </c>
      <c r="AK32" s="96">
        <f aca="true" t="shared" si="22" ref="AK32:AT32">SUM(AK17:AK31)</f>
        <v>0</v>
      </c>
      <c r="AL32" s="96">
        <f t="shared" si="22"/>
        <v>0</v>
      </c>
      <c r="AM32" s="96">
        <f t="shared" si="22"/>
        <v>0</v>
      </c>
      <c r="AN32" s="96">
        <f t="shared" si="22"/>
        <v>0</v>
      </c>
      <c r="AO32" s="96">
        <f t="shared" si="22"/>
        <v>0</v>
      </c>
      <c r="AP32" s="96">
        <f t="shared" si="22"/>
        <v>0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I33" s="34">
        <v>2077</v>
      </c>
      <c r="J33" s="34">
        <v>3913</v>
      </c>
      <c r="K33" s="34">
        <v>2081</v>
      </c>
      <c r="L33" s="34">
        <v>3913</v>
      </c>
      <c r="M33" s="34">
        <v>2145</v>
      </c>
      <c r="N33" s="34">
        <v>3941</v>
      </c>
      <c r="O33" s="34">
        <v>2190</v>
      </c>
      <c r="P33" s="34">
        <v>3937</v>
      </c>
      <c r="Q33" s="34">
        <v>2280</v>
      </c>
      <c r="R33" s="34">
        <v>3933</v>
      </c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I34" s="34">
        <v>2238</v>
      </c>
      <c r="J34" s="34">
        <v>4559</v>
      </c>
      <c r="K34" s="34">
        <v>2243</v>
      </c>
      <c r="L34" s="34">
        <v>4561</v>
      </c>
      <c r="M34" s="34">
        <v>2285</v>
      </c>
      <c r="N34" s="34">
        <v>4547</v>
      </c>
      <c r="O34" s="34">
        <v>2321</v>
      </c>
      <c r="P34" s="34">
        <v>4542</v>
      </c>
      <c r="Q34" s="34">
        <v>2436</v>
      </c>
      <c r="R34" s="34">
        <v>4535</v>
      </c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I35" s="34">
        <v>3774</v>
      </c>
      <c r="J35" s="34">
        <v>8317</v>
      </c>
      <c r="K35" s="34">
        <v>3785</v>
      </c>
      <c r="L35" s="34">
        <v>8317</v>
      </c>
      <c r="M35" s="34">
        <v>3869</v>
      </c>
      <c r="N35" s="34">
        <v>8324</v>
      </c>
      <c r="O35" s="34">
        <v>3929</v>
      </c>
      <c r="P35" s="34">
        <v>8333</v>
      </c>
      <c r="Q35" s="34">
        <v>4103</v>
      </c>
      <c r="R35" s="34">
        <v>8386</v>
      </c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I36" s="34">
        <v>1782</v>
      </c>
      <c r="J36" s="34">
        <v>2850</v>
      </c>
      <c r="K36" s="34">
        <v>1784</v>
      </c>
      <c r="L36" s="34">
        <v>2850</v>
      </c>
      <c r="M36" s="34">
        <v>1815</v>
      </c>
      <c r="N36" s="34">
        <v>2866</v>
      </c>
      <c r="O36" s="34">
        <v>1844</v>
      </c>
      <c r="P36" s="34">
        <v>2876</v>
      </c>
      <c r="Q36" s="34">
        <v>1893</v>
      </c>
      <c r="R36" s="34">
        <v>2893</v>
      </c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I37" s="34">
        <v>10706</v>
      </c>
      <c r="J37" s="34">
        <v>23584</v>
      </c>
      <c r="K37" s="34">
        <v>10718</v>
      </c>
      <c r="L37" s="34">
        <v>23585</v>
      </c>
      <c r="M37" s="34">
        <v>10861</v>
      </c>
      <c r="N37" s="34">
        <v>23530</v>
      </c>
      <c r="O37" s="34">
        <v>11003</v>
      </c>
      <c r="P37" s="34">
        <v>23449</v>
      </c>
      <c r="Q37" s="34">
        <v>11286</v>
      </c>
      <c r="R37" s="34">
        <v>23366</v>
      </c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I38" s="34">
        <v>2638</v>
      </c>
      <c r="J38" s="34">
        <v>4581</v>
      </c>
      <c r="K38" s="34">
        <v>2638</v>
      </c>
      <c r="L38" s="34">
        <v>4582</v>
      </c>
      <c r="M38" s="34">
        <v>2676</v>
      </c>
      <c r="N38" s="34">
        <v>4607</v>
      </c>
      <c r="O38" s="34">
        <v>2709</v>
      </c>
      <c r="P38" s="34">
        <v>4624</v>
      </c>
      <c r="Q38" s="34">
        <v>2771</v>
      </c>
      <c r="R38" s="34">
        <v>4601</v>
      </c>
      <c r="AL38" s="33"/>
      <c r="AN38" s="33"/>
      <c r="AP38" s="33"/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23215</v>
      </c>
      <c r="J39" s="96">
        <f t="shared" si="38"/>
        <v>47804</v>
      </c>
      <c r="K39" s="96">
        <f t="shared" si="38"/>
        <v>23249</v>
      </c>
      <c r="L39" s="96">
        <f t="shared" si="38"/>
        <v>47808</v>
      </c>
      <c r="M39" s="96">
        <f t="shared" si="38"/>
        <v>23651</v>
      </c>
      <c r="N39" s="96">
        <f t="shared" si="38"/>
        <v>47815</v>
      </c>
      <c r="O39" s="96">
        <f t="shared" si="38"/>
        <v>23996</v>
      </c>
      <c r="P39" s="96">
        <f t="shared" si="38"/>
        <v>47761</v>
      </c>
      <c r="Q39" s="96">
        <f t="shared" si="38"/>
        <v>24769</v>
      </c>
      <c r="R39" s="96">
        <f t="shared" si="38"/>
        <v>47714</v>
      </c>
      <c r="S39" s="96">
        <f t="shared" si="38"/>
        <v>0</v>
      </c>
      <c r="T39" s="96">
        <f t="shared" si="38"/>
        <v>0</v>
      </c>
      <c r="U39" s="96">
        <f aca="true" t="shared" si="39" ref="U39:Z39">SUM(U33:U38)</f>
        <v>0</v>
      </c>
      <c r="V39" s="96">
        <f t="shared" si="39"/>
        <v>0</v>
      </c>
      <c r="W39" s="96">
        <f t="shared" si="39"/>
        <v>0</v>
      </c>
      <c r="X39" s="96">
        <f t="shared" si="39"/>
        <v>0</v>
      </c>
      <c r="Y39" s="96">
        <f t="shared" si="39"/>
        <v>0</v>
      </c>
      <c r="Z39" s="96">
        <f t="shared" si="39"/>
        <v>0</v>
      </c>
      <c r="AA39" s="96">
        <f aca="true" t="shared" si="40" ref="AA39:AF39">SUM(AA33:AA38)</f>
        <v>0</v>
      </c>
      <c r="AB39" s="96">
        <f t="shared" si="40"/>
        <v>0</v>
      </c>
      <c r="AC39" s="96">
        <f t="shared" si="40"/>
        <v>0</v>
      </c>
      <c r="AD39" s="96">
        <f t="shared" si="40"/>
        <v>0</v>
      </c>
      <c r="AE39" s="96">
        <f t="shared" si="40"/>
        <v>0</v>
      </c>
      <c r="AF39" s="96">
        <f t="shared" si="40"/>
        <v>0</v>
      </c>
      <c r="AG39" s="96">
        <f>SUM(AG33:AG38)</f>
        <v>0</v>
      </c>
      <c r="AH39" s="96">
        <f>SUM(AH33:AH38)</f>
        <v>0</v>
      </c>
      <c r="AI39" s="96">
        <f>SUM(AI33:AI38)</f>
        <v>0</v>
      </c>
      <c r="AJ39" s="96">
        <f>SUM(AJ33:AJ38)</f>
        <v>0</v>
      </c>
      <c r="AK39" s="96">
        <f aca="true" t="shared" si="41" ref="AK39:AT39">SUM(AK33:AK38)</f>
        <v>0</v>
      </c>
      <c r="AL39" s="96">
        <f t="shared" si="41"/>
        <v>0</v>
      </c>
      <c r="AM39" s="96">
        <f t="shared" si="41"/>
        <v>0</v>
      </c>
      <c r="AN39" s="96">
        <f t="shared" si="41"/>
        <v>0</v>
      </c>
      <c r="AO39" s="96">
        <f t="shared" si="41"/>
        <v>0</v>
      </c>
      <c r="AP39" s="96">
        <f t="shared" si="41"/>
        <v>0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I40" s="34">
        <v>4526</v>
      </c>
      <c r="J40" s="34">
        <v>7182</v>
      </c>
      <c r="K40" s="34">
        <v>4526</v>
      </c>
      <c r="L40" s="34">
        <v>7183</v>
      </c>
      <c r="M40" s="34">
        <v>4583</v>
      </c>
      <c r="N40" s="34">
        <v>7188</v>
      </c>
      <c r="O40" s="34">
        <v>4639</v>
      </c>
      <c r="P40" s="34">
        <v>7205</v>
      </c>
      <c r="Q40" s="34">
        <v>4682</v>
      </c>
      <c r="R40" s="34">
        <v>7189</v>
      </c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I41" s="34">
        <v>18447</v>
      </c>
      <c r="J41" s="34">
        <v>36822</v>
      </c>
      <c r="K41" s="34">
        <v>18464</v>
      </c>
      <c r="L41" s="34">
        <v>36820</v>
      </c>
      <c r="M41" s="34">
        <v>18765</v>
      </c>
      <c r="N41" s="34">
        <v>36821</v>
      </c>
      <c r="O41" s="34">
        <v>19020</v>
      </c>
      <c r="P41" s="34">
        <v>36818</v>
      </c>
      <c r="Q41" s="34">
        <v>19430</v>
      </c>
      <c r="R41" s="34">
        <v>36786</v>
      </c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I42" s="34">
        <v>1467</v>
      </c>
      <c r="J42" s="34">
        <v>2364</v>
      </c>
      <c r="K42" s="34">
        <v>1471</v>
      </c>
      <c r="L42" s="34">
        <v>2368</v>
      </c>
      <c r="M42" s="34">
        <v>1482</v>
      </c>
      <c r="N42" s="34">
        <v>2358</v>
      </c>
      <c r="O42" s="34">
        <v>1488</v>
      </c>
      <c r="P42" s="34">
        <v>2344</v>
      </c>
      <c r="Q42" s="34">
        <v>1515</v>
      </c>
      <c r="R42" s="34">
        <v>2349</v>
      </c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I43" s="34">
        <v>3461</v>
      </c>
      <c r="J43" s="34">
        <v>6822</v>
      </c>
      <c r="K43" s="34">
        <v>3465</v>
      </c>
      <c r="L43" s="34">
        <v>6821</v>
      </c>
      <c r="M43" s="34">
        <v>3508</v>
      </c>
      <c r="N43" s="34">
        <v>6820</v>
      </c>
      <c r="O43" s="34">
        <v>3564</v>
      </c>
      <c r="P43" s="34">
        <v>6820</v>
      </c>
      <c r="Q43" s="34">
        <v>3632</v>
      </c>
      <c r="R43" s="34">
        <v>6808</v>
      </c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I44" s="34">
        <v>2797</v>
      </c>
      <c r="J44" s="34">
        <v>5761</v>
      </c>
      <c r="K44" s="34">
        <v>2801</v>
      </c>
      <c r="L44" s="34">
        <v>5758</v>
      </c>
      <c r="M44" s="34">
        <v>2873</v>
      </c>
      <c r="N44" s="34">
        <v>5726</v>
      </c>
      <c r="O44" s="34">
        <v>2934</v>
      </c>
      <c r="P44" s="34">
        <v>5713</v>
      </c>
      <c r="Q44" s="34">
        <v>3058</v>
      </c>
      <c r="R44" s="34">
        <v>5715</v>
      </c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I45" s="34">
        <v>9147</v>
      </c>
      <c r="J45" s="34">
        <v>16037</v>
      </c>
      <c r="K45" s="34">
        <v>9157</v>
      </c>
      <c r="L45" s="34">
        <v>16040</v>
      </c>
      <c r="M45" s="34">
        <v>9238</v>
      </c>
      <c r="N45" s="34">
        <v>15976</v>
      </c>
      <c r="O45" s="34">
        <v>9304</v>
      </c>
      <c r="P45" s="34">
        <v>15929</v>
      </c>
      <c r="Q45" s="34">
        <v>9515</v>
      </c>
      <c r="R45" s="34">
        <v>15933</v>
      </c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I46" s="34">
        <v>1648</v>
      </c>
      <c r="J46" s="34">
        <v>3221</v>
      </c>
      <c r="K46" s="34">
        <v>1654</v>
      </c>
      <c r="L46" s="34">
        <v>3222</v>
      </c>
      <c r="M46" s="34">
        <v>1677</v>
      </c>
      <c r="N46" s="34">
        <v>3222</v>
      </c>
      <c r="O46" s="34">
        <v>1700</v>
      </c>
      <c r="P46" s="34">
        <v>3225</v>
      </c>
      <c r="Q46" s="34">
        <v>1727</v>
      </c>
      <c r="R46" s="34">
        <v>3206</v>
      </c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I47" s="34">
        <v>3041</v>
      </c>
      <c r="J47" s="34">
        <v>6019</v>
      </c>
      <c r="K47" s="34">
        <v>3040</v>
      </c>
      <c r="L47" s="34">
        <v>6017</v>
      </c>
      <c r="M47" s="34">
        <v>3082</v>
      </c>
      <c r="N47" s="34">
        <v>6008</v>
      </c>
      <c r="O47" s="34">
        <v>3136</v>
      </c>
      <c r="P47" s="34">
        <v>6001</v>
      </c>
      <c r="Q47" s="34">
        <v>3219</v>
      </c>
      <c r="R47" s="34">
        <v>5989</v>
      </c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I48" s="34">
        <v>2367</v>
      </c>
      <c r="J48" s="34">
        <v>4361</v>
      </c>
      <c r="K48" s="34">
        <v>2370</v>
      </c>
      <c r="L48" s="34">
        <v>4361</v>
      </c>
      <c r="M48" s="34">
        <v>2415</v>
      </c>
      <c r="N48" s="34">
        <v>4350</v>
      </c>
      <c r="O48" s="34">
        <v>2441</v>
      </c>
      <c r="P48" s="34">
        <v>4340</v>
      </c>
      <c r="Q48" s="34">
        <v>2484</v>
      </c>
      <c r="R48" s="34">
        <v>4336</v>
      </c>
      <c r="AL48" s="33"/>
      <c r="AN48" s="33"/>
      <c r="AP48" s="33"/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46901</v>
      </c>
      <c r="J49" s="96">
        <f t="shared" si="57"/>
        <v>88589</v>
      </c>
      <c r="K49" s="96">
        <f t="shared" si="57"/>
        <v>46948</v>
      </c>
      <c r="L49" s="96">
        <f t="shared" si="57"/>
        <v>88590</v>
      </c>
      <c r="M49" s="96">
        <f t="shared" si="57"/>
        <v>47623</v>
      </c>
      <c r="N49" s="96">
        <f t="shared" si="57"/>
        <v>88469</v>
      </c>
      <c r="O49" s="96">
        <f t="shared" si="57"/>
        <v>48226</v>
      </c>
      <c r="P49" s="96">
        <f t="shared" si="57"/>
        <v>88395</v>
      </c>
      <c r="Q49" s="96">
        <f t="shared" si="57"/>
        <v>49262</v>
      </c>
      <c r="R49" s="96">
        <f t="shared" si="57"/>
        <v>88311</v>
      </c>
      <c r="S49" s="96">
        <f t="shared" si="57"/>
        <v>0</v>
      </c>
      <c r="T49" s="96">
        <f t="shared" si="57"/>
        <v>0</v>
      </c>
      <c r="U49" s="96">
        <f aca="true" t="shared" si="58" ref="U49:Z49">SUM(U40:U48)</f>
        <v>0</v>
      </c>
      <c r="V49" s="96">
        <f t="shared" si="58"/>
        <v>0</v>
      </c>
      <c r="W49" s="96">
        <f t="shared" si="58"/>
        <v>0</v>
      </c>
      <c r="X49" s="96">
        <f t="shared" si="58"/>
        <v>0</v>
      </c>
      <c r="Y49" s="96">
        <f t="shared" si="58"/>
        <v>0</v>
      </c>
      <c r="Z49" s="96">
        <f t="shared" si="58"/>
        <v>0</v>
      </c>
      <c r="AA49" s="96">
        <f aca="true" t="shared" si="59" ref="AA49:AF49">SUM(AA40:AA48)</f>
        <v>0</v>
      </c>
      <c r="AB49" s="96">
        <f t="shared" si="59"/>
        <v>0</v>
      </c>
      <c r="AC49" s="96">
        <f t="shared" si="59"/>
        <v>0</v>
      </c>
      <c r="AD49" s="96">
        <f t="shared" si="59"/>
        <v>0</v>
      </c>
      <c r="AE49" s="96">
        <f t="shared" si="59"/>
        <v>0</v>
      </c>
      <c r="AF49" s="96">
        <f t="shared" si="59"/>
        <v>0</v>
      </c>
      <c r="AG49" s="96">
        <f>SUM(AG40:AG48)</f>
        <v>0</v>
      </c>
      <c r="AH49" s="96">
        <f>SUM(AH40:AH48)</f>
        <v>0</v>
      </c>
      <c r="AI49" s="96">
        <f>SUM(AI40:AI48)</f>
        <v>0</v>
      </c>
      <c r="AJ49" s="96">
        <f>SUM(AJ40:AJ48)</f>
        <v>0</v>
      </c>
      <c r="AK49" s="96">
        <f aca="true" t="shared" si="60" ref="AK49:AT49">SUM(AK40:AK48)</f>
        <v>0</v>
      </c>
      <c r="AL49" s="96">
        <f t="shared" si="60"/>
        <v>0</v>
      </c>
      <c r="AM49" s="96">
        <f t="shared" si="60"/>
        <v>0</v>
      </c>
      <c r="AN49" s="96">
        <f t="shared" si="60"/>
        <v>0</v>
      </c>
      <c r="AO49" s="96">
        <f t="shared" si="60"/>
        <v>0</v>
      </c>
      <c r="AP49" s="96">
        <f t="shared" si="60"/>
        <v>0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I50" s="34">
        <v>333</v>
      </c>
      <c r="J50" s="34">
        <v>569</v>
      </c>
      <c r="K50" s="34">
        <v>333</v>
      </c>
      <c r="L50" s="34">
        <v>569</v>
      </c>
      <c r="M50" s="34">
        <v>340</v>
      </c>
      <c r="N50" s="34">
        <v>567</v>
      </c>
      <c r="O50" s="34">
        <v>338</v>
      </c>
      <c r="P50" s="34">
        <v>563</v>
      </c>
      <c r="Q50" s="34">
        <v>337</v>
      </c>
      <c r="R50" s="34">
        <v>559</v>
      </c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I51" s="34">
        <v>1132</v>
      </c>
      <c r="J51" s="34">
        <v>1979</v>
      </c>
      <c r="K51" s="34">
        <v>1134</v>
      </c>
      <c r="L51" s="34">
        <v>1978</v>
      </c>
      <c r="M51" s="34">
        <v>1136</v>
      </c>
      <c r="N51" s="34">
        <v>1961</v>
      </c>
      <c r="O51" s="34">
        <v>1145</v>
      </c>
      <c r="P51" s="34">
        <v>1957</v>
      </c>
      <c r="Q51" s="34">
        <v>1164</v>
      </c>
      <c r="R51" s="34">
        <v>1949</v>
      </c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I52" s="34">
        <v>996</v>
      </c>
      <c r="J52" s="34">
        <v>1586</v>
      </c>
      <c r="K52" s="34">
        <v>996</v>
      </c>
      <c r="L52" s="34">
        <v>1584</v>
      </c>
      <c r="M52" s="34">
        <v>1009</v>
      </c>
      <c r="N52" s="34">
        <v>1577</v>
      </c>
      <c r="O52" s="34">
        <v>1003</v>
      </c>
      <c r="P52" s="34">
        <v>1565</v>
      </c>
      <c r="Q52" s="34">
        <v>1023</v>
      </c>
      <c r="R52" s="34">
        <v>1572</v>
      </c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I53" s="34">
        <v>638</v>
      </c>
      <c r="J53" s="34">
        <v>1260</v>
      </c>
      <c r="K53" s="34">
        <v>639</v>
      </c>
      <c r="L53" s="34">
        <v>1260</v>
      </c>
      <c r="M53" s="34">
        <v>652</v>
      </c>
      <c r="N53" s="34">
        <v>1259</v>
      </c>
      <c r="O53" s="34">
        <v>662</v>
      </c>
      <c r="P53" s="34">
        <v>1261</v>
      </c>
      <c r="Q53" s="34">
        <v>671</v>
      </c>
      <c r="R53" s="34">
        <v>1241</v>
      </c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I54" s="34">
        <v>716</v>
      </c>
      <c r="J54" s="34">
        <v>1254</v>
      </c>
      <c r="K54" s="34">
        <v>716</v>
      </c>
      <c r="L54" s="34">
        <v>1254</v>
      </c>
      <c r="M54" s="34">
        <v>712</v>
      </c>
      <c r="N54" s="34">
        <v>1237</v>
      </c>
      <c r="O54" s="34">
        <v>719</v>
      </c>
      <c r="P54" s="34">
        <v>1235</v>
      </c>
      <c r="Q54" s="34">
        <v>735</v>
      </c>
      <c r="R54" s="34">
        <v>1245</v>
      </c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I55" s="34">
        <v>1192</v>
      </c>
      <c r="J55" s="34">
        <v>2143</v>
      </c>
      <c r="K55" s="34">
        <v>1196</v>
      </c>
      <c r="L55" s="34">
        <v>2147</v>
      </c>
      <c r="M55" s="34">
        <v>1204</v>
      </c>
      <c r="N55" s="34">
        <v>2122</v>
      </c>
      <c r="O55" s="34">
        <v>1210</v>
      </c>
      <c r="P55" s="34">
        <v>2115</v>
      </c>
      <c r="Q55" s="34">
        <v>1232</v>
      </c>
      <c r="R55" s="34">
        <v>2110</v>
      </c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I56" s="34">
        <v>809</v>
      </c>
      <c r="J56" s="34">
        <v>1574</v>
      </c>
      <c r="K56" s="34">
        <v>810</v>
      </c>
      <c r="L56" s="34">
        <v>1573</v>
      </c>
      <c r="M56" s="34">
        <v>822</v>
      </c>
      <c r="N56" s="34">
        <v>1565</v>
      </c>
      <c r="O56" s="34">
        <v>833</v>
      </c>
      <c r="P56" s="34">
        <v>1572</v>
      </c>
      <c r="Q56" s="34">
        <v>860</v>
      </c>
      <c r="R56" s="34">
        <v>1577</v>
      </c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I57" s="34">
        <v>1462</v>
      </c>
      <c r="J57" s="34">
        <v>2404</v>
      </c>
      <c r="K57" s="34">
        <v>1460</v>
      </c>
      <c r="L57" s="34">
        <v>2402</v>
      </c>
      <c r="M57" s="34">
        <v>1475</v>
      </c>
      <c r="N57" s="34">
        <v>2393</v>
      </c>
      <c r="O57" s="34">
        <v>1475</v>
      </c>
      <c r="P57" s="34">
        <v>2382</v>
      </c>
      <c r="Q57" s="34">
        <v>1482</v>
      </c>
      <c r="R57" s="34">
        <v>2352</v>
      </c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I58" s="34">
        <v>608</v>
      </c>
      <c r="J58" s="34">
        <v>938</v>
      </c>
      <c r="K58" s="34">
        <v>607</v>
      </c>
      <c r="L58" s="34">
        <v>938</v>
      </c>
      <c r="M58" s="34">
        <v>611</v>
      </c>
      <c r="N58" s="34">
        <v>940</v>
      </c>
      <c r="O58" s="34">
        <v>608</v>
      </c>
      <c r="P58" s="34">
        <v>942</v>
      </c>
      <c r="Q58" s="34">
        <v>615</v>
      </c>
      <c r="R58" s="34">
        <v>938</v>
      </c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I59" s="34">
        <v>1429</v>
      </c>
      <c r="J59" s="34">
        <v>2594</v>
      </c>
      <c r="K59" s="34">
        <v>1430</v>
      </c>
      <c r="L59" s="34">
        <v>2594</v>
      </c>
      <c r="M59" s="34">
        <v>1455</v>
      </c>
      <c r="N59" s="34">
        <v>2592</v>
      </c>
      <c r="O59" s="34">
        <v>1483</v>
      </c>
      <c r="P59" s="34">
        <v>2598</v>
      </c>
      <c r="Q59" s="34">
        <v>1518</v>
      </c>
      <c r="R59" s="34">
        <v>2607</v>
      </c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I60" s="34">
        <v>989</v>
      </c>
      <c r="J60" s="34">
        <v>1679</v>
      </c>
      <c r="K60" s="34">
        <v>991</v>
      </c>
      <c r="L60" s="34">
        <v>1680</v>
      </c>
      <c r="M60" s="34">
        <v>1010</v>
      </c>
      <c r="N60" s="34">
        <v>1686</v>
      </c>
      <c r="O60" s="34">
        <v>1018</v>
      </c>
      <c r="P60" s="34">
        <v>1669</v>
      </c>
      <c r="Q60" s="34">
        <v>1049</v>
      </c>
      <c r="R60" s="34">
        <v>1678</v>
      </c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I61" s="34">
        <v>4006</v>
      </c>
      <c r="J61" s="34">
        <v>6621</v>
      </c>
      <c r="K61" s="34">
        <v>4006</v>
      </c>
      <c r="L61" s="34">
        <v>6619</v>
      </c>
      <c r="M61" s="34">
        <v>4045</v>
      </c>
      <c r="N61" s="34">
        <v>6613</v>
      </c>
      <c r="O61" s="34">
        <v>4113</v>
      </c>
      <c r="P61" s="34">
        <v>6623</v>
      </c>
      <c r="Q61" s="34">
        <v>4156</v>
      </c>
      <c r="R61" s="34">
        <v>6672</v>
      </c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I62" s="34">
        <v>722</v>
      </c>
      <c r="J62" s="34">
        <v>1593</v>
      </c>
      <c r="K62" s="34">
        <v>722</v>
      </c>
      <c r="L62" s="34">
        <v>1593</v>
      </c>
      <c r="M62" s="34">
        <v>728</v>
      </c>
      <c r="N62" s="34">
        <v>1575</v>
      </c>
      <c r="O62" s="34">
        <v>742</v>
      </c>
      <c r="P62" s="34">
        <v>1571</v>
      </c>
      <c r="Q62" s="34">
        <v>752</v>
      </c>
      <c r="R62" s="34">
        <v>1563</v>
      </c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I63" s="34">
        <v>1929</v>
      </c>
      <c r="J63" s="34">
        <v>3590</v>
      </c>
      <c r="K63" s="34">
        <v>1930</v>
      </c>
      <c r="L63" s="34">
        <v>3587</v>
      </c>
      <c r="M63" s="34">
        <v>1966</v>
      </c>
      <c r="N63" s="34">
        <v>3595</v>
      </c>
      <c r="O63" s="34">
        <v>1991</v>
      </c>
      <c r="P63" s="34">
        <v>3592</v>
      </c>
      <c r="Q63" s="34">
        <v>2039</v>
      </c>
      <c r="R63" s="34">
        <v>3600</v>
      </c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I64" s="34">
        <v>833</v>
      </c>
      <c r="J64" s="34">
        <v>1268</v>
      </c>
      <c r="K64" s="34">
        <v>831</v>
      </c>
      <c r="L64" s="34">
        <v>1266</v>
      </c>
      <c r="M64" s="34">
        <v>833</v>
      </c>
      <c r="N64" s="34">
        <v>1254</v>
      </c>
      <c r="O64" s="34">
        <v>829</v>
      </c>
      <c r="P64" s="34">
        <v>1242</v>
      </c>
      <c r="Q64" s="34">
        <v>840</v>
      </c>
      <c r="R64" s="34">
        <v>1235</v>
      </c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I65" s="34">
        <v>414</v>
      </c>
      <c r="J65" s="34">
        <v>628</v>
      </c>
      <c r="K65" s="34">
        <v>414</v>
      </c>
      <c r="L65" s="34">
        <v>629</v>
      </c>
      <c r="M65" s="34">
        <v>415</v>
      </c>
      <c r="N65" s="34">
        <v>626</v>
      </c>
      <c r="O65" s="34">
        <v>414</v>
      </c>
      <c r="P65" s="34">
        <v>620</v>
      </c>
      <c r="Q65" s="34">
        <v>420</v>
      </c>
      <c r="R65" s="34">
        <v>617</v>
      </c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I66" s="34">
        <v>585</v>
      </c>
      <c r="J66" s="34">
        <v>1178</v>
      </c>
      <c r="K66" s="34">
        <v>586</v>
      </c>
      <c r="L66" s="34">
        <v>1180</v>
      </c>
      <c r="M66" s="34">
        <v>588</v>
      </c>
      <c r="N66" s="34">
        <v>1172</v>
      </c>
      <c r="O66" s="34">
        <v>595</v>
      </c>
      <c r="P66" s="34">
        <v>1173</v>
      </c>
      <c r="Q66" s="34">
        <v>606</v>
      </c>
      <c r="R66" s="34">
        <v>1161</v>
      </c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I67" s="34">
        <v>1010</v>
      </c>
      <c r="J67" s="34">
        <v>1688</v>
      </c>
      <c r="K67" s="34">
        <v>1012</v>
      </c>
      <c r="L67" s="34">
        <v>1689</v>
      </c>
      <c r="M67" s="34">
        <v>1027</v>
      </c>
      <c r="N67" s="34">
        <v>1689</v>
      </c>
      <c r="O67" s="34">
        <v>1031</v>
      </c>
      <c r="P67" s="34">
        <v>1682</v>
      </c>
      <c r="Q67" s="34">
        <v>1053</v>
      </c>
      <c r="R67" s="34">
        <v>1681</v>
      </c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I68" s="34">
        <v>1114</v>
      </c>
      <c r="J68" s="34">
        <v>1972</v>
      </c>
      <c r="K68" s="34">
        <v>1116</v>
      </c>
      <c r="L68" s="34">
        <v>1973</v>
      </c>
      <c r="M68" s="34">
        <v>1125</v>
      </c>
      <c r="N68" s="34">
        <v>1954</v>
      </c>
      <c r="O68" s="34">
        <v>1135</v>
      </c>
      <c r="P68" s="34">
        <v>1943</v>
      </c>
      <c r="Q68" s="34">
        <v>1149</v>
      </c>
      <c r="R68" s="34">
        <v>1932</v>
      </c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I69" s="34">
        <v>1720</v>
      </c>
      <c r="J69" s="34">
        <v>2889</v>
      </c>
      <c r="K69" s="34">
        <v>1718</v>
      </c>
      <c r="L69" s="34">
        <v>2888</v>
      </c>
      <c r="M69" s="34">
        <v>1757</v>
      </c>
      <c r="N69" s="34">
        <v>2909</v>
      </c>
      <c r="O69" s="34">
        <v>1787</v>
      </c>
      <c r="P69" s="34">
        <v>2914</v>
      </c>
      <c r="Q69" s="34">
        <v>1825</v>
      </c>
      <c r="R69" s="34">
        <v>2904</v>
      </c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I70" s="34">
        <v>755</v>
      </c>
      <c r="J70" s="34">
        <v>1086</v>
      </c>
      <c r="K70" s="34">
        <v>758</v>
      </c>
      <c r="L70" s="34">
        <v>1087</v>
      </c>
      <c r="M70" s="34">
        <v>755</v>
      </c>
      <c r="N70" s="34">
        <v>1077</v>
      </c>
      <c r="O70" s="34">
        <v>749</v>
      </c>
      <c r="P70" s="34">
        <v>1071</v>
      </c>
      <c r="Q70" s="34">
        <v>752</v>
      </c>
      <c r="R70" s="34">
        <v>1065</v>
      </c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I71" s="34">
        <v>336</v>
      </c>
      <c r="J71" s="34">
        <v>580</v>
      </c>
      <c r="K71" s="34">
        <v>336</v>
      </c>
      <c r="L71" s="34">
        <v>581</v>
      </c>
      <c r="M71" s="34">
        <v>344</v>
      </c>
      <c r="N71" s="34">
        <v>579</v>
      </c>
      <c r="O71" s="34">
        <v>353</v>
      </c>
      <c r="P71" s="34">
        <v>576</v>
      </c>
      <c r="Q71" s="34">
        <v>376</v>
      </c>
      <c r="R71" s="34">
        <v>580</v>
      </c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I72" s="34">
        <v>2063</v>
      </c>
      <c r="J72" s="34">
        <v>3535</v>
      </c>
      <c r="K72" s="34">
        <v>2060</v>
      </c>
      <c r="L72" s="34">
        <v>3532</v>
      </c>
      <c r="M72" s="34">
        <v>2076</v>
      </c>
      <c r="N72" s="34">
        <v>3521</v>
      </c>
      <c r="O72" s="34">
        <v>2122</v>
      </c>
      <c r="P72" s="34">
        <v>3549</v>
      </c>
      <c r="Q72" s="34">
        <v>2154</v>
      </c>
      <c r="R72" s="34">
        <v>3549</v>
      </c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I73" s="34">
        <v>1515</v>
      </c>
      <c r="J73" s="34">
        <v>2570</v>
      </c>
      <c r="K73" s="34">
        <v>1515</v>
      </c>
      <c r="L73" s="34">
        <v>2566</v>
      </c>
      <c r="M73" s="34">
        <v>1530</v>
      </c>
      <c r="N73" s="34">
        <v>2563</v>
      </c>
      <c r="O73" s="34">
        <v>1557</v>
      </c>
      <c r="P73" s="34">
        <v>2574</v>
      </c>
      <c r="Q73" s="34">
        <v>1586</v>
      </c>
      <c r="R73" s="34">
        <v>2574</v>
      </c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I74" s="34">
        <v>473</v>
      </c>
      <c r="J74" s="34">
        <v>1320</v>
      </c>
      <c r="K74" s="34">
        <v>475</v>
      </c>
      <c r="L74" s="34">
        <v>1320</v>
      </c>
      <c r="M74" s="34">
        <v>490</v>
      </c>
      <c r="N74" s="34">
        <v>1311</v>
      </c>
      <c r="O74" s="34">
        <v>493</v>
      </c>
      <c r="P74" s="34">
        <v>1306</v>
      </c>
      <c r="Q74" s="34">
        <v>512</v>
      </c>
      <c r="R74" s="34">
        <v>1317</v>
      </c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I75" s="34">
        <v>1484</v>
      </c>
      <c r="J75" s="34">
        <v>2092</v>
      </c>
      <c r="K75" s="34">
        <v>1483</v>
      </c>
      <c r="L75" s="34">
        <v>2090</v>
      </c>
      <c r="M75" s="34">
        <v>1493</v>
      </c>
      <c r="N75" s="34">
        <v>2083</v>
      </c>
      <c r="O75" s="34">
        <v>1495</v>
      </c>
      <c r="P75" s="34">
        <v>2071</v>
      </c>
      <c r="Q75" s="34">
        <v>1505</v>
      </c>
      <c r="R75" s="34">
        <v>2051</v>
      </c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I76" s="34">
        <v>210</v>
      </c>
      <c r="J76" s="34">
        <v>521</v>
      </c>
      <c r="K76" s="34">
        <v>209</v>
      </c>
      <c r="L76" s="34">
        <v>520</v>
      </c>
      <c r="M76" s="34">
        <v>214</v>
      </c>
      <c r="N76" s="34">
        <v>518</v>
      </c>
      <c r="O76" s="34">
        <v>217</v>
      </c>
      <c r="P76" s="34">
        <v>520</v>
      </c>
      <c r="Q76" s="34">
        <v>224</v>
      </c>
      <c r="R76" s="34">
        <v>513</v>
      </c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I77" s="34">
        <v>1050</v>
      </c>
      <c r="J77" s="34">
        <v>1888</v>
      </c>
      <c r="K77" s="34">
        <v>1052</v>
      </c>
      <c r="L77" s="34">
        <v>1889</v>
      </c>
      <c r="M77" s="34">
        <v>1066</v>
      </c>
      <c r="N77" s="34">
        <v>1884</v>
      </c>
      <c r="O77" s="34">
        <v>1077</v>
      </c>
      <c r="P77" s="34">
        <v>1882</v>
      </c>
      <c r="Q77" s="34">
        <v>1091</v>
      </c>
      <c r="R77" s="34">
        <v>1877</v>
      </c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I78" s="34">
        <v>406</v>
      </c>
      <c r="J78" s="34">
        <v>752</v>
      </c>
      <c r="K78" s="34">
        <v>406</v>
      </c>
      <c r="L78" s="34">
        <v>752</v>
      </c>
      <c r="M78" s="34">
        <v>415</v>
      </c>
      <c r="N78" s="34">
        <v>754</v>
      </c>
      <c r="O78" s="34">
        <v>423</v>
      </c>
      <c r="P78" s="34">
        <v>757</v>
      </c>
      <c r="Q78" s="34">
        <v>468</v>
      </c>
      <c r="R78" s="34">
        <v>763</v>
      </c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I79" s="34">
        <v>900</v>
      </c>
      <c r="J79" s="34">
        <v>1576</v>
      </c>
      <c r="K79" s="34">
        <v>903</v>
      </c>
      <c r="L79" s="34">
        <v>1576</v>
      </c>
      <c r="M79" s="34">
        <v>915</v>
      </c>
      <c r="N79" s="34">
        <v>1570</v>
      </c>
      <c r="O79" s="34">
        <v>917</v>
      </c>
      <c r="P79" s="34">
        <v>1570</v>
      </c>
      <c r="Q79" s="34">
        <v>939</v>
      </c>
      <c r="R79" s="34">
        <v>1572</v>
      </c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I80" s="34">
        <v>1836</v>
      </c>
      <c r="J80" s="34">
        <v>2675</v>
      </c>
      <c r="K80" s="34">
        <v>1835</v>
      </c>
      <c r="L80" s="34">
        <v>2674</v>
      </c>
      <c r="M80" s="34">
        <v>1857</v>
      </c>
      <c r="N80" s="34">
        <v>2684</v>
      </c>
      <c r="O80" s="34">
        <v>1865</v>
      </c>
      <c r="P80" s="34">
        <v>2675</v>
      </c>
      <c r="Q80" s="34">
        <v>1879</v>
      </c>
      <c r="R80" s="34">
        <v>2670</v>
      </c>
      <c r="AL80" s="33"/>
      <c r="AN80" s="33"/>
      <c r="AP80" s="33"/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33665</v>
      </c>
      <c r="J81" s="96">
        <f t="shared" si="76"/>
        <v>58002</v>
      </c>
      <c r="K81" s="96">
        <f t="shared" si="76"/>
        <v>33679</v>
      </c>
      <c r="L81" s="96">
        <f t="shared" si="76"/>
        <v>57990</v>
      </c>
      <c r="M81" s="96">
        <f t="shared" si="76"/>
        <v>34065</v>
      </c>
      <c r="N81" s="96">
        <f t="shared" si="76"/>
        <v>57830</v>
      </c>
      <c r="O81" s="96">
        <f aca="true" t="shared" si="77" ref="O81:T81">SUM(O50:O80)</f>
        <v>34399</v>
      </c>
      <c r="P81" s="96">
        <f t="shared" si="77"/>
        <v>57770</v>
      </c>
      <c r="Q81" s="96">
        <f t="shared" si="77"/>
        <v>35012</v>
      </c>
      <c r="R81" s="96">
        <f t="shared" si="77"/>
        <v>57724</v>
      </c>
      <c r="S81" s="96">
        <f t="shared" si="77"/>
        <v>0</v>
      </c>
      <c r="T81" s="96">
        <f t="shared" si="77"/>
        <v>0</v>
      </c>
      <c r="U81" s="96">
        <f aca="true" t="shared" si="78" ref="U81:Z81">SUM(U50:U80)</f>
        <v>0</v>
      </c>
      <c r="V81" s="96">
        <f t="shared" si="78"/>
        <v>0</v>
      </c>
      <c r="W81" s="96">
        <f t="shared" si="78"/>
        <v>0</v>
      </c>
      <c r="X81" s="96">
        <f t="shared" si="78"/>
        <v>0</v>
      </c>
      <c r="Y81" s="96">
        <f t="shared" si="78"/>
        <v>0</v>
      </c>
      <c r="Z81" s="96">
        <f t="shared" si="78"/>
        <v>0</v>
      </c>
      <c r="AA81" s="96">
        <f aca="true" t="shared" si="79" ref="AA81:AF81">SUM(AA50:AA80)</f>
        <v>0</v>
      </c>
      <c r="AB81" s="96">
        <f t="shared" si="79"/>
        <v>0</v>
      </c>
      <c r="AC81" s="96">
        <f t="shared" si="79"/>
        <v>0</v>
      </c>
      <c r="AD81" s="96">
        <f t="shared" si="79"/>
        <v>0</v>
      </c>
      <c r="AE81" s="96">
        <f t="shared" si="79"/>
        <v>0</v>
      </c>
      <c r="AF81" s="96">
        <f t="shared" si="79"/>
        <v>0</v>
      </c>
      <c r="AG81" s="96">
        <f>SUM(AG50:AG80)</f>
        <v>0</v>
      </c>
      <c r="AH81" s="96">
        <f>SUM(AH50:AH80)</f>
        <v>0</v>
      </c>
      <c r="AI81" s="96">
        <f>SUM(AI50:AI80)</f>
        <v>0</v>
      </c>
      <c r="AJ81" s="96">
        <f>SUM(AJ50:AJ80)</f>
        <v>0</v>
      </c>
      <c r="AK81" s="96">
        <f aca="true" t="shared" si="80" ref="AK81:AT81">SUM(AK50:AK80)</f>
        <v>0</v>
      </c>
      <c r="AL81" s="96">
        <f t="shared" si="80"/>
        <v>0</v>
      </c>
      <c r="AM81" s="96">
        <f t="shared" si="80"/>
        <v>0</v>
      </c>
      <c r="AN81" s="96">
        <f t="shared" si="80"/>
        <v>0</v>
      </c>
      <c r="AO81" s="96">
        <f t="shared" si="80"/>
        <v>0</v>
      </c>
      <c r="AP81" s="96">
        <f t="shared" si="80"/>
        <v>0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I82" s="34">
        <v>291</v>
      </c>
      <c r="J82" s="34">
        <v>590</v>
      </c>
      <c r="K82" s="34">
        <v>291</v>
      </c>
      <c r="L82" s="34">
        <v>590</v>
      </c>
      <c r="M82" s="34">
        <v>293</v>
      </c>
      <c r="N82" s="34">
        <v>581</v>
      </c>
      <c r="O82" s="34">
        <v>302</v>
      </c>
      <c r="P82" s="34">
        <v>586</v>
      </c>
      <c r="Q82" s="34">
        <v>314</v>
      </c>
      <c r="R82" s="34">
        <v>581</v>
      </c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I83" s="34">
        <v>335</v>
      </c>
      <c r="J83" s="34">
        <v>558</v>
      </c>
      <c r="K83" s="34">
        <v>334</v>
      </c>
      <c r="L83" s="34">
        <v>557</v>
      </c>
      <c r="M83" s="34">
        <v>344</v>
      </c>
      <c r="N83" s="34">
        <v>557</v>
      </c>
      <c r="O83" s="34">
        <v>342</v>
      </c>
      <c r="P83" s="34">
        <v>551</v>
      </c>
      <c r="Q83" s="34">
        <v>346</v>
      </c>
      <c r="R83" s="34">
        <v>547</v>
      </c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I84" s="34">
        <v>1587</v>
      </c>
      <c r="J84" s="34">
        <v>2403</v>
      </c>
      <c r="K84" s="34">
        <v>1592</v>
      </c>
      <c r="L84" s="34">
        <v>2401</v>
      </c>
      <c r="M84" s="34">
        <v>1601</v>
      </c>
      <c r="N84" s="34">
        <v>2395</v>
      </c>
      <c r="O84" s="34">
        <v>1594</v>
      </c>
      <c r="P84" s="34">
        <v>2375</v>
      </c>
      <c r="Q84" s="34">
        <v>1603</v>
      </c>
      <c r="R84" s="34">
        <v>2352</v>
      </c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I85" s="34">
        <v>1366</v>
      </c>
      <c r="J85" s="34">
        <v>2512</v>
      </c>
      <c r="K85" s="34">
        <v>1369</v>
      </c>
      <c r="L85" s="34">
        <v>2513</v>
      </c>
      <c r="M85" s="34">
        <v>1400</v>
      </c>
      <c r="N85" s="34">
        <v>2522</v>
      </c>
      <c r="O85" s="34">
        <v>1418</v>
      </c>
      <c r="P85" s="34">
        <v>2523</v>
      </c>
      <c r="Q85" s="34">
        <v>1463</v>
      </c>
      <c r="R85" s="34">
        <v>2527</v>
      </c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I86" s="34">
        <v>1159</v>
      </c>
      <c r="J86" s="34">
        <v>1943</v>
      </c>
      <c r="K86" s="34">
        <v>1160</v>
      </c>
      <c r="L86" s="34">
        <v>1945</v>
      </c>
      <c r="M86" s="34">
        <v>1163</v>
      </c>
      <c r="N86" s="34">
        <v>1930</v>
      </c>
      <c r="O86" s="34">
        <v>1167</v>
      </c>
      <c r="P86" s="34">
        <v>1918</v>
      </c>
      <c r="Q86" s="34">
        <v>1190</v>
      </c>
      <c r="R86" s="34">
        <v>1906</v>
      </c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I87" s="34">
        <v>503</v>
      </c>
      <c r="J87" s="34">
        <v>1035</v>
      </c>
      <c r="K87" s="34">
        <v>503</v>
      </c>
      <c r="L87" s="34">
        <v>1034</v>
      </c>
      <c r="M87" s="34">
        <v>511</v>
      </c>
      <c r="N87" s="34">
        <v>1037</v>
      </c>
      <c r="O87" s="34">
        <v>509</v>
      </c>
      <c r="P87" s="34">
        <v>1026</v>
      </c>
      <c r="Q87" s="34">
        <v>512</v>
      </c>
      <c r="R87" s="34">
        <v>1015</v>
      </c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I88" s="34">
        <v>1263</v>
      </c>
      <c r="J88" s="34">
        <v>2483</v>
      </c>
      <c r="K88" s="34">
        <v>1266</v>
      </c>
      <c r="L88" s="34">
        <v>2484</v>
      </c>
      <c r="M88" s="34">
        <v>1280</v>
      </c>
      <c r="N88" s="34">
        <v>2483</v>
      </c>
      <c r="O88" s="34">
        <v>1281</v>
      </c>
      <c r="P88" s="34">
        <v>2459</v>
      </c>
      <c r="Q88" s="34">
        <v>1303</v>
      </c>
      <c r="R88" s="34">
        <v>2440</v>
      </c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I89" s="34">
        <v>486</v>
      </c>
      <c r="J89" s="34">
        <v>757</v>
      </c>
      <c r="K89" s="34">
        <v>487</v>
      </c>
      <c r="L89" s="34">
        <v>757</v>
      </c>
      <c r="M89" s="34">
        <v>497</v>
      </c>
      <c r="N89" s="34">
        <v>756</v>
      </c>
      <c r="O89" s="34">
        <v>493</v>
      </c>
      <c r="P89" s="34">
        <v>745</v>
      </c>
      <c r="Q89" s="34">
        <v>497</v>
      </c>
      <c r="R89" s="34">
        <v>737</v>
      </c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I90" s="34">
        <v>61</v>
      </c>
      <c r="J90" s="34">
        <v>109</v>
      </c>
      <c r="K90" s="34">
        <v>61</v>
      </c>
      <c r="L90" s="34">
        <v>109</v>
      </c>
      <c r="M90" s="34">
        <v>64</v>
      </c>
      <c r="N90" s="34">
        <v>111</v>
      </c>
      <c r="O90" s="34">
        <v>66</v>
      </c>
      <c r="P90" s="34">
        <v>111</v>
      </c>
      <c r="Q90" s="34">
        <v>69</v>
      </c>
      <c r="R90" s="34">
        <v>116</v>
      </c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I91" s="34">
        <v>218</v>
      </c>
      <c r="J91" s="34">
        <v>384</v>
      </c>
      <c r="K91" s="34">
        <v>219</v>
      </c>
      <c r="L91" s="34">
        <v>384</v>
      </c>
      <c r="M91" s="34">
        <v>226</v>
      </c>
      <c r="N91" s="34">
        <v>384</v>
      </c>
      <c r="O91" s="34">
        <v>225</v>
      </c>
      <c r="P91" s="34">
        <v>372</v>
      </c>
      <c r="Q91" s="34">
        <v>227</v>
      </c>
      <c r="R91" s="34">
        <v>361</v>
      </c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I92" s="34">
        <v>356</v>
      </c>
      <c r="J92" s="34">
        <v>671</v>
      </c>
      <c r="K92" s="34">
        <v>358</v>
      </c>
      <c r="L92" s="34">
        <v>670</v>
      </c>
      <c r="M92" s="34">
        <v>368</v>
      </c>
      <c r="N92" s="34">
        <v>672</v>
      </c>
      <c r="O92" s="34">
        <v>370</v>
      </c>
      <c r="P92" s="34">
        <v>670</v>
      </c>
      <c r="Q92" s="34">
        <v>383</v>
      </c>
      <c r="R92" s="34">
        <v>668</v>
      </c>
      <c r="AL92" s="33"/>
      <c r="AN92" s="33"/>
      <c r="AP92" s="33"/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I93" s="34">
        <v>2090</v>
      </c>
      <c r="J93" s="34">
        <v>4120</v>
      </c>
      <c r="K93" s="34">
        <v>2093</v>
      </c>
      <c r="L93" s="34">
        <v>4119</v>
      </c>
      <c r="M93" s="34">
        <v>2129</v>
      </c>
      <c r="N93" s="34">
        <v>4100</v>
      </c>
      <c r="O93" s="34">
        <v>2151</v>
      </c>
      <c r="P93" s="34">
        <v>4098</v>
      </c>
      <c r="Q93" s="34">
        <v>2219</v>
      </c>
      <c r="R93" s="34">
        <v>4097</v>
      </c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I94" s="34">
        <v>608</v>
      </c>
      <c r="J94" s="34">
        <v>1661</v>
      </c>
      <c r="K94" s="34">
        <v>610</v>
      </c>
      <c r="L94" s="34">
        <v>1662</v>
      </c>
      <c r="M94" s="34">
        <v>650</v>
      </c>
      <c r="N94" s="34">
        <v>1630</v>
      </c>
      <c r="O94" s="34">
        <v>658</v>
      </c>
      <c r="P94" s="34">
        <v>1617</v>
      </c>
      <c r="Q94" s="34">
        <v>671</v>
      </c>
      <c r="R94" s="34">
        <v>1611</v>
      </c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I95" s="34">
        <v>243</v>
      </c>
      <c r="J95" s="34">
        <v>418</v>
      </c>
      <c r="K95" s="34">
        <v>243</v>
      </c>
      <c r="L95" s="34">
        <v>417</v>
      </c>
      <c r="M95" s="34">
        <v>244</v>
      </c>
      <c r="N95" s="34">
        <v>414</v>
      </c>
      <c r="O95" s="34">
        <v>244</v>
      </c>
      <c r="P95" s="34">
        <v>403</v>
      </c>
      <c r="Q95" s="34">
        <v>243</v>
      </c>
      <c r="R95" s="34">
        <v>400</v>
      </c>
      <c r="AL95" s="33"/>
      <c r="AN95" s="33"/>
      <c r="AP95" s="33"/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I96" s="34">
        <v>374</v>
      </c>
      <c r="J96" s="34">
        <v>559</v>
      </c>
      <c r="K96" s="34">
        <v>374</v>
      </c>
      <c r="L96" s="34">
        <v>559</v>
      </c>
      <c r="M96" s="34">
        <v>375</v>
      </c>
      <c r="N96" s="34">
        <v>549</v>
      </c>
      <c r="O96" s="34">
        <v>379</v>
      </c>
      <c r="P96" s="34">
        <v>551</v>
      </c>
      <c r="Q96" s="34">
        <v>376</v>
      </c>
      <c r="R96" s="34">
        <v>544</v>
      </c>
      <c r="AL96" s="33"/>
      <c r="AN96" s="33"/>
      <c r="AP96" s="33"/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10940</v>
      </c>
      <c r="J97" s="96">
        <f t="shared" si="96"/>
        <v>20203</v>
      </c>
      <c r="K97" s="96">
        <f t="shared" si="96"/>
        <v>10960</v>
      </c>
      <c r="L97" s="96">
        <f t="shared" si="96"/>
        <v>20201</v>
      </c>
      <c r="M97" s="96">
        <f t="shared" si="96"/>
        <v>11145</v>
      </c>
      <c r="N97" s="96">
        <f t="shared" si="96"/>
        <v>20121</v>
      </c>
      <c r="O97" s="96">
        <f t="shared" si="96"/>
        <v>11199</v>
      </c>
      <c r="P97" s="96">
        <f t="shared" si="96"/>
        <v>20005</v>
      </c>
      <c r="Q97" s="96">
        <f t="shared" si="96"/>
        <v>11416</v>
      </c>
      <c r="R97" s="96">
        <f t="shared" si="96"/>
        <v>19902</v>
      </c>
      <c r="S97" s="96">
        <f t="shared" si="96"/>
        <v>0</v>
      </c>
      <c r="T97" s="96">
        <f t="shared" si="96"/>
        <v>0</v>
      </c>
      <c r="U97" s="96">
        <f aca="true" t="shared" si="97" ref="U97:Z97">SUM(U82:U96)</f>
        <v>0</v>
      </c>
      <c r="V97" s="96">
        <f t="shared" si="97"/>
        <v>0</v>
      </c>
      <c r="W97" s="96">
        <f t="shared" si="97"/>
        <v>0</v>
      </c>
      <c r="X97" s="96">
        <f t="shared" si="97"/>
        <v>0</v>
      </c>
      <c r="Y97" s="96">
        <f t="shared" si="97"/>
        <v>0</v>
      </c>
      <c r="Z97" s="96">
        <f t="shared" si="97"/>
        <v>0</v>
      </c>
      <c r="AA97" s="96">
        <f aca="true" t="shared" si="98" ref="AA97:AH97">SUM(AA82:AA96)</f>
        <v>0</v>
      </c>
      <c r="AB97" s="96">
        <f t="shared" si="98"/>
        <v>0</v>
      </c>
      <c r="AC97" s="96">
        <f t="shared" si="98"/>
        <v>0</v>
      </c>
      <c r="AD97" s="96">
        <f t="shared" si="98"/>
        <v>0</v>
      </c>
      <c r="AE97" s="96">
        <f t="shared" si="98"/>
        <v>0</v>
      </c>
      <c r="AF97" s="96">
        <f t="shared" si="98"/>
        <v>0</v>
      </c>
      <c r="AG97" s="96">
        <f>SUM(AG82:AG96)</f>
        <v>0</v>
      </c>
      <c r="AH97" s="96">
        <f t="shared" si="98"/>
        <v>0</v>
      </c>
      <c r="AI97" s="96">
        <f>SUM(AI82:AI96)</f>
        <v>0</v>
      </c>
      <c r="AJ97" s="96">
        <f>SUM(AJ82:AJ96)</f>
        <v>0</v>
      </c>
      <c r="AK97" s="96">
        <f aca="true" t="shared" si="99" ref="AK97:AT97">SUM(AK82:AK96)</f>
        <v>0</v>
      </c>
      <c r="AL97" s="96">
        <f t="shared" si="99"/>
        <v>0</v>
      </c>
      <c r="AM97" s="96">
        <f t="shared" si="99"/>
        <v>0</v>
      </c>
      <c r="AN97" s="96">
        <f t="shared" si="99"/>
        <v>0</v>
      </c>
      <c r="AO97" s="96">
        <f t="shared" si="99"/>
        <v>0</v>
      </c>
      <c r="AP97" s="96">
        <f t="shared" si="99"/>
        <v>0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I98" s="53">
        <v>10657</v>
      </c>
      <c r="J98" s="53">
        <v>81356</v>
      </c>
      <c r="K98" s="53">
        <v>10659</v>
      </c>
      <c r="L98" s="53">
        <v>81297</v>
      </c>
      <c r="M98" s="53">
        <v>10621</v>
      </c>
      <c r="N98" s="53">
        <v>80351</v>
      </c>
      <c r="O98" s="53">
        <v>10470</v>
      </c>
      <c r="P98" s="53">
        <v>79380</v>
      </c>
      <c r="Q98" s="53">
        <v>10428</v>
      </c>
      <c r="R98" s="53">
        <v>78291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446207</v>
      </c>
      <c r="J99" s="91">
        <f t="shared" si="115"/>
        <v>883451</v>
      </c>
      <c r="K99" s="91">
        <f t="shared" si="115"/>
        <v>446561</v>
      </c>
      <c r="L99" s="91">
        <f t="shared" si="115"/>
        <v>883292</v>
      </c>
      <c r="M99" s="91">
        <f t="shared" si="115"/>
        <v>452261</v>
      </c>
      <c r="N99" s="91">
        <f t="shared" si="115"/>
        <v>881276</v>
      </c>
      <c r="O99" s="91">
        <f t="shared" si="115"/>
        <v>456586</v>
      </c>
      <c r="P99" s="91">
        <f t="shared" si="115"/>
        <v>879621</v>
      </c>
      <c r="Q99" s="91">
        <f t="shared" si="115"/>
        <v>465010</v>
      </c>
      <c r="R99" s="91">
        <f t="shared" si="115"/>
        <v>878519</v>
      </c>
      <c r="S99" s="91">
        <f t="shared" si="115"/>
        <v>0</v>
      </c>
      <c r="T99" s="91">
        <f t="shared" si="115"/>
        <v>0</v>
      </c>
      <c r="U99" s="91">
        <f aca="true" t="shared" si="116" ref="U99:Z99">SUM(U16+U32+U39+U49+U81+U97+U98)</f>
        <v>0</v>
      </c>
      <c r="V99" s="91">
        <f t="shared" si="116"/>
        <v>0</v>
      </c>
      <c r="W99" s="91">
        <f t="shared" si="116"/>
        <v>0</v>
      </c>
      <c r="X99" s="91">
        <f t="shared" si="116"/>
        <v>0</v>
      </c>
      <c r="Y99" s="91">
        <f t="shared" si="116"/>
        <v>0</v>
      </c>
      <c r="Z99" s="91">
        <f t="shared" si="116"/>
        <v>0</v>
      </c>
      <c r="AA99" s="91">
        <f aca="true" t="shared" si="117" ref="AA99:AF99">SUM(AA16+AA32+AA39+AA49+AA81+AA97+AA98)</f>
        <v>0</v>
      </c>
      <c r="AB99" s="91">
        <f t="shared" si="117"/>
        <v>0</v>
      </c>
      <c r="AC99" s="91">
        <f t="shared" si="117"/>
        <v>0</v>
      </c>
      <c r="AD99" s="91">
        <f t="shared" si="117"/>
        <v>0</v>
      </c>
      <c r="AE99" s="91">
        <f t="shared" si="117"/>
        <v>0</v>
      </c>
      <c r="AF99" s="91">
        <f t="shared" si="117"/>
        <v>0</v>
      </c>
      <c r="AG99" s="91">
        <f>SUM(AG16+AG32+AG39+AG49+AG81+AG97+AG98)</f>
        <v>0</v>
      </c>
      <c r="AH99" s="91">
        <f>SUM(AH16+AH32+AH39+AH49+AH81+AH97+AH98)</f>
        <v>0</v>
      </c>
      <c r="AI99" s="91">
        <f>SUM(AI16+AI32+AI39+AI49+AI81+AI97+AI98)</f>
        <v>0</v>
      </c>
      <c r="AJ99" s="91">
        <f>SUM(AJ16+AJ32+AJ39+AJ49+AJ81+AJ97+AJ98)</f>
        <v>0</v>
      </c>
      <c r="AK99" s="91">
        <f aca="true" t="shared" si="118" ref="AK99:AT99">SUM(AK16+AK32+AK39+AK49+AK81+AK97+AK98)</f>
        <v>0</v>
      </c>
      <c r="AL99" s="91">
        <f t="shared" si="118"/>
        <v>0</v>
      </c>
      <c r="AM99" s="91">
        <f t="shared" si="118"/>
        <v>0</v>
      </c>
      <c r="AN99" s="91">
        <f t="shared" si="118"/>
        <v>0</v>
      </c>
      <c r="AO99" s="91">
        <f t="shared" si="118"/>
        <v>0</v>
      </c>
      <c r="AP99" s="91">
        <f t="shared" si="118"/>
        <v>0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 t="e">
        <f>AA99/AB99</f>
        <v>#DIV/0!</v>
      </c>
      <c r="AC100" s="34" t="e">
        <f>AC99/AD99</f>
        <v>#DIV/0!</v>
      </c>
      <c r="AE100" s="34" t="e">
        <f>AE99/AF99</f>
        <v>#DIV/0!</v>
      </c>
      <c r="AG100" s="34" t="e">
        <f>AG99/AH99</f>
        <v>#DIV/0!</v>
      </c>
      <c r="AI100" s="34" t="e">
        <f>AI99/AJ99</f>
        <v>#DIV/0!</v>
      </c>
      <c r="AK100" s="34" t="e">
        <f>AK99/AL99</f>
        <v>#DIV/0!</v>
      </c>
      <c r="AM100" s="34" t="e">
        <f>AM99/AN99</f>
        <v>#DIV/0!</v>
      </c>
      <c r="AO100" s="34" t="e">
        <f>AO99/AP99</f>
        <v>#DIV/0!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E76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O98" sqref="O98:P98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12.421875" style="34" customWidth="1"/>
    <col min="20" max="20" width="9.28125" style="34" customWidth="1"/>
    <col min="21" max="21" width="12.421875" style="34" customWidth="1"/>
    <col min="22" max="22" width="9.28125" style="34" customWidth="1"/>
    <col min="23" max="23" width="12.421875" style="34" customWidth="1"/>
    <col min="24" max="24" width="9.28125" style="34" customWidth="1"/>
    <col min="25" max="25" width="12.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1.28125" style="34" customWidth="1"/>
    <col min="32" max="32" width="9.28125" style="34" customWidth="1"/>
    <col min="33" max="33" width="12.421875" style="34" customWidth="1"/>
    <col min="34" max="34" width="9.28125" style="34" customWidth="1"/>
    <col min="35" max="35" width="12.421875" style="34" customWidth="1"/>
    <col min="36" max="36" width="9.28125" style="34" customWidth="1"/>
    <col min="37" max="37" width="12.421875" style="34" customWidth="1"/>
    <col min="38" max="38" width="9.28125" style="34" customWidth="1"/>
    <col min="39" max="39" width="12.421875" style="34" customWidth="1"/>
    <col min="40" max="40" width="9.28125" style="34" customWidth="1"/>
    <col min="41" max="41" width="12.42187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124</v>
      </c>
      <c r="E3" s="27"/>
      <c r="G3" s="27"/>
      <c r="I3" s="27"/>
      <c r="K3" s="27"/>
      <c r="M3" s="27"/>
      <c r="O3" s="27"/>
      <c r="Q3" s="27"/>
      <c r="S3" s="27"/>
      <c r="U3" s="27"/>
      <c r="W3" s="168"/>
      <c r="X3" s="168"/>
      <c r="Y3" s="168"/>
      <c r="Z3" s="168"/>
      <c r="AA3" s="168"/>
      <c r="AB3" s="175"/>
      <c r="AC3" s="168"/>
      <c r="AD3" s="175"/>
      <c r="AE3" s="173"/>
      <c r="AF3" s="174"/>
    </row>
    <row r="4" spans="1:256" s="30" customFormat="1" ht="12.75">
      <c r="A4" s="72"/>
      <c r="B4" s="72"/>
      <c r="C4" s="114"/>
      <c r="D4" s="80"/>
      <c r="E4" s="152">
        <v>40980</v>
      </c>
      <c r="F4" s="152"/>
      <c r="G4" s="152">
        <v>41011</v>
      </c>
      <c r="H4" s="152"/>
      <c r="I4" s="152">
        <v>41041</v>
      </c>
      <c r="J4" s="152"/>
      <c r="K4" s="152">
        <v>41072</v>
      </c>
      <c r="L4" s="152"/>
      <c r="M4" s="162" t="s">
        <v>131</v>
      </c>
      <c r="N4" s="162"/>
      <c r="O4" s="162" t="s">
        <v>132</v>
      </c>
      <c r="P4" s="162"/>
      <c r="Q4" s="162"/>
      <c r="R4" s="162"/>
      <c r="S4" s="152"/>
      <c r="T4" s="152"/>
      <c r="U4" s="152"/>
      <c r="V4" s="152"/>
      <c r="W4" s="152"/>
      <c r="X4" s="152"/>
      <c r="Y4" s="152"/>
      <c r="Z4" s="152"/>
      <c r="AA4" s="162"/>
      <c r="AB4" s="170"/>
      <c r="AC4" s="162"/>
      <c r="AD4" s="162"/>
      <c r="AE4" s="162"/>
      <c r="AF4" s="16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71"/>
      <c r="CT4" s="171"/>
      <c r="CU4" s="152"/>
      <c r="CV4" s="152"/>
      <c r="CW4" s="152"/>
      <c r="CX4" s="152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0"/>
      <c r="EL4" s="161"/>
      <c r="EM4" s="160"/>
      <c r="EN4" s="161"/>
      <c r="EO4" s="160"/>
      <c r="EP4" s="161"/>
      <c r="EQ4" s="160"/>
      <c r="ER4" s="161"/>
      <c r="ES4" s="160"/>
      <c r="ET4" s="161"/>
      <c r="EU4" s="160"/>
      <c r="EV4" s="161"/>
      <c r="EW4" s="160"/>
      <c r="EX4" s="161"/>
      <c r="EY4" s="160"/>
      <c r="EZ4" s="161"/>
      <c r="FA4" s="160"/>
      <c r="FB4" s="161"/>
      <c r="FC4" s="160"/>
      <c r="FD4" s="161"/>
      <c r="FE4" s="160"/>
      <c r="FF4" s="161"/>
      <c r="FG4" s="160"/>
      <c r="FH4" s="161"/>
      <c r="FI4" s="160"/>
      <c r="FJ4" s="161"/>
      <c r="FK4" s="160"/>
      <c r="FL4" s="161"/>
      <c r="FM4" s="160"/>
      <c r="FN4" s="161"/>
      <c r="FO4" s="160"/>
      <c r="FP4" s="161"/>
      <c r="FQ4" s="160"/>
      <c r="FR4" s="161"/>
      <c r="FS4" s="160"/>
      <c r="FT4" s="161"/>
      <c r="FU4" s="160"/>
      <c r="FV4" s="161"/>
      <c r="FW4" s="160"/>
      <c r="FX4" s="161"/>
      <c r="FY4" s="160"/>
      <c r="FZ4" s="161"/>
      <c r="GA4" s="176"/>
      <c r="GB4" s="177"/>
      <c r="GC4" s="176"/>
      <c r="GD4" s="177"/>
      <c r="GE4" s="176"/>
      <c r="GF4" s="177"/>
      <c r="GG4" s="176"/>
      <c r="GH4" s="177"/>
      <c r="GI4" s="176"/>
      <c r="GJ4" s="177"/>
      <c r="GK4" s="176"/>
      <c r="GL4" s="177"/>
      <c r="GM4" s="176"/>
      <c r="GN4" s="177"/>
      <c r="GO4" s="176"/>
      <c r="GP4" s="177"/>
      <c r="GQ4" s="176"/>
      <c r="GR4" s="177"/>
      <c r="GS4" s="176"/>
      <c r="GT4" s="177"/>
      <c r="GU4" s="176"/>
      <c r="GV4" s="177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63" t="s">
        <v>113</v>
      </c>
      <c r="F5" s="163"/>
      <c r="G5" s="163" t="s">
        <v>113</v>
      </c>
      <c r="H5" s="163"/>
      <c r="I5" s="163" t="s">
        <v>113</v>
      </c>
      <c r="J5" s="163"/>
      <c r="K5" s="163" t="s">
        <v>113</v>
      </c>
      <c r="L5" s="163"/>
      <c r="M5" s="163" t="s">
        <v>113</v>
      </c>
      <c r="N5" s="163"/>
      <c r="O5" s="163" t="s">
        <v>113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72"/>
      <c r="AF5" s="172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58"/>
      <c r="EL5" s="159"/>
      <c r="EM5" s="158"/>
      <c r="EN5" s="159"/>
      <c r="EO5" s="158"/>
      <c r="EP5" s="159"/>
      <c r="EQ5" s="158"/>
      <c r="ER5" s="159"/>
      <c r="ES5" s="15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8"/>
      <c r="GD5" s="159"/>
      <c r="GE5" s="158"/>
      <c r="GF5" s="159"/>
      <c r="GG5" s="158"/>
      <c r="GH5" s="159"/>
      <c r="GI5" s="158"/>
      <c r="GJ5" s="159"/>
      <c r="GK5" s="158"/>
      <c r="GL5" s="159"/>
      <c r="GM5" s="158"/>
      <c r="GN5" s="159"/>
      <c r="GO5" s="158"/>
      <c r="GP5" s="159"/>
      <c r="GQ5" s="158"/>
      <c r="GR5" s="159"/>
      <c r="GW5" s="153"/>
      <c r="GX5" s="155"/>
      <c r="GY5" s="153"/>
      <c r="GZ5" s="155"/>
      <c r="HA5" s="153"/>
      <c r="HB5" s="155"/>
      <c r="HC5" s="153"/>
      <c r="HD5" s="155"/>
      <c r="HE5" s="153"/>
      <c r="HF5" s="155"/>
      <c r="HG5" s="153"/>
      <c r="HH5" s="155"/>
      <c r="HI5" s="153"/>
      <c r="HJ5" s="155"/>
      <c r="HK5" s="153"/>
      <c r="HL5" s="155"/>
      <c r="HM5" s="153"/>
      <c r="HN5" s="155"/>
      <c r="HO5" s="153"/>
      <c r="HP5" s="155"/>
      <c r="HQ5" s="153"/>
      <c r="HR5" s="155"/>
      <c r="HS5" s="153"/>
      <c r="HT5" s="155"/>
      <c r="HU5" s="153"/>
      <c r="HV5" s="155"/>
      <c r="HW5" s="153"/>
      <c r="HX5" s="155"/>
      <c r="HY5" s="153"/>
      <c r="HZ5" s="155"/>
      <c r="IA5" s="153"/>
      <c r="IB5" s="155"/>
      <c r="IC5" s="153"/>
      <c r="ID5" s="155"/>
      <c r="IE5" s="153"/>
      <c r="IF5" s="155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 t="s">
        <v>103</v>
      </c>
      <c r="J6" s="44" t="s">
        <v>114</v>
      </c>
      <c r="K6" s="44" t="s">
        <v>103</v>
      </c>
      <c r="L6" s="44" t="s">
        <v>114</v>
      </c>
      <c r="M6" s="44" t="s">
        <v>103</v>
      </c>
      <c r="N6" s="44" t="s">
        <v>114</v>
      </c>
      <c r="O6" s="44" t="s">
        <v>103</v>
      </c>
      <c r="P6" s="44" t="s">
        <v>114</v>
      </c>
      <c r="Q6" s="44"/>
      <c r="R6" s="44"/>
      <c r="S6" s="44"/>
      <c r="T6" s="44"/>
      <c r="U6" s="44"/>
      <c r="V6" s="44"/>
      <c r="W6" s="42"/>
      <c r="X6" s="42"/>
      <c r="Y6" s="42"/>
      <c r="Z6" s="42"/>
      <c r="AA6" s="42"/>
      <c r="AB6" s="42"/>
      <c r="AC6" s="42"/>
      <c r="AD6" s="47"/>
      <c r="AE6" s="39"/>
      <c r="AF6" s="39"/>
      <c r="AG6" s="42"/>
      <c r="AH6" s="42"/>
      <c r="AI6" s="47"/>
      <c r="AJ6" s="44"/>
      <c r="AK6" s="42"/>
      <c r="AM6" s="42"/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G7" s="34">
        <v>1638</v>
      </c>
      <c r="H7" s="34">
        <v>6602</v>
      </c>
      <c r="I7" s="34">
        <v>1644</v>
      </c>
      <c r="J7" s="34">
        <v>6606</v>
      </c>
      <c r="K7" s="34">
        <v>1653</v>
      </c>
      <c r="L7" s="34">
        <v>6592</v>
      </c>
      <c r="M7" s="34">
        <v>1650</v>
      </c>
      <c r="N7" s="34">
        <v>6569</v>
      </c>
      <c r="O7" s="34">
        <v>1660</v>
      </c>
      <c r="P7" s="34">
        <v>6532</v>
      </c>
      <c r="AB7" s="33"/>
      <c r="AD7" s="33"/>
      <c r="AF7" s="33"/>
      <c r="AH7" s="33"/>
      <c r="AJ7" s="33"/>
      <c r="AL7" s="33"/>
      <c r="AN7" s="33"/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G8" s="34">
        <v>5197</v>
      </c>
      <c r="H8" s="34">
        <v>30017</v>
      </c>
      <c r="I8" s="34">
        <v>5192</v>
      </c>
      <c r="J8" s="34">
        <v>30029</v>
      </c>
      <c r="K8" s="34">
        <v>5231</v>
      </c>
      <c r="L8" s="34">
        <v>30026</v>
      </c>
      <c r="M8" s="34">
        <v>5245</v>
      </c>
      <c r="N8" s="34">
        <v>30040</v>
      </c>
      <c r="O8" s="34">
        <v>5311</v>
      </c>
      <c r="P8" s="34">
        <v>30016</v>
      </c>
      <c r="AB8" s="33"/>
      <c r="AD8" s="33"/>
      <c r="AF8" s="33"/>
      <c r="AH8" s="33"/>
      <c r="AJ8" s="33"/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>
        <v>950</v>
      </c>
      <c r="H9" s="34">
        <v>5154</v>
      </c>
      <c r="I9" s="34">
        <v>950</v>
      </c>
      <c r="J9" s="34">
        <v>5155</v>
      </c>
      <c r="K9" s="34">
        <v>957</v>
      </c>
      <c r="L9" s="34">
        <v>5112</v>
      </c>
      <c r="M9" s="34">
        <v>959</v>
      </c>
      <c r="N9" s="34">
        <v>5100</v>
      </c>
      <c r="O9" s="34">
        <v>971</v>
      </c>
      <c r="P9" s="34">
        <v>5096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75"/>
      <c r="AB9" s="75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34"/>
      <c r="AN9" s="33"/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G10" s="34">
        <v>7889</v>
      </c>
      <c r="H10" s="34">
        <v>49304</v>
      </c>
      <c r="I10" s="34">
        <v>7897</v>
      </c>
      <c r="J10" s="34">
        <v>49301</v>
      </c>
      <c r="K10" s="34">
        <v>8038</v>
      </c>
      <c r="L10" s="34">
        <v>49327</v>
      </c>
      <c r="M10" s="34">
        <v>8026</v>
      </c>
      <c r="N10" s="34">
        <v>49287</v>
      </c>
      <c r="O10" s="34">
        <v>8228</v>
      </c>
      <c r="P10" s="34">
        <v>49266</v>
      </c>
      <c r="AB10" s="76"/>
      <c r="AD10" s="76"/>
      <c r="AF10" s="76"/>
      <c r="AH10" s="76"/>
      <c r="AJ10" s="76"/>
      <c r="AL10" s="76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G11" s="34">
        <v>970</v>
      </c>
      <c r="H11" s="34">
        <v>6243</v>
      </c>
      <c r="I11" s="34">
        <v>973</v>
      </c>
      <c r="J11" s="34">
        <v>6232</v>
      </c>
      <c r="K11" s="34">
        <v>980</v>
      </c>
      <c r="L11" s="34">
        <v>6233</v>
      </c>
      <c r="M11" s="34">
        <v>975</v>
      </c>
      <c r="N11" s="34">
        <v>6229</v>
      </c>
      <c r="O11" s="34">
        <v>998</v>
      </c>
      <c r="P11" s="34">
        <v>6223</v>
      </c>
      <c r="AB11" s="76"/>
      <c r="AD11" s="76"/>
      <c r="AF11" s="76"/>
      <c r="AH11" s="76"/>
      <c r="AJ11" s="76"/>
      <c r="AL11" s="76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G12" s="34">
        <v>2866</v>
      </c>
      <c r="H12" s="34">
        <v>13423</v>
      </c>
      <c r="I12" s="34">
        <v>2869</v>
      </c>
      <c r="J12" s="34">
        <v>13413</v>
      </c>
      <c r="K12" s="34">
        <v>2862</v>
      </c>
      <c r="L12" s="34">
        <v>13377</v>
      </c>
      <c r="M12" s="34">
        <v>2865</v>
      </c>
      <c r="N12" s="34">
        <v>13382</v>
      </c>
      <c r="O12" s="34">
        <v>2909</v>
      </c>
      <c r="P12" s="34">
        <v>13434</v>
      </c>
      <c r="AB12" s="76"/>
      <c r="AD12" s="76"/>
      <c r="AF12" s="76"/>
      <c r="AH12" s="76"/>
      <c r="AJ12" s="76"/>
      <c r="AL12" s="76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G13" s="34">
        <v>9002</v>
      </c>
      <c r="H13" s="34">
        <v>46494</v>
      </c>
      <c r="I13" s="34">
        <v>9000</v>
      </c>
      <c r="J13" s="34">
        <v>46455</v>
      </c>
      <c r="K13" s="34">
        <v>9039</v>
      </c>
      <c r="L13" s="34">
        <v>46484</v>
      </c>
      <c r="M13" s="34">
        <v>9048</v>
      </c>
      <c r="N13" s="34">
        <v>46459</v>
      </c>
      <c r="O13" s="34">
        <v>9144</v>
      </c>
      <c r="P13" s="34">
        <v>46514</v>
      </c>
      <c r="AB13" s="76"/>
      <c r="AD13" s="76"/>
      <c r="AF13" s="76"/>
      <c r="AH13" s="76"/>
      <c r="AJ13" s="76"/>
      <c r="AL13" s="76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G14" s="34">
        <v>7473</v>
      </c>
      <c r="H14" s="34">
        <v>36706</v>
      </c>
      <c r="I14" s="34">
        <v>7475</v>
      </c>
      <c r="J14" s="34">
        <v>36655</v>
      </c>
      <c r="K14" s="34">
        <v>7478</v>
      </c>
      <c r="L14" s="34">
        <v>36382</v>
      </c>
      <c r="M14" s="34">
        <v>7483</v>
      </c>
      <c r="N14" s="34">
        <v>36317</v>
      </c>
      <c r="O14" s="34">
        <v>7563</v>
      </c>
      <c r="P14" s="34">
        <v>36215</v>
      </c>
      <c r="AB14" s="76"/>
      <c r="AD14" s="76"/>
      <c r="AF14" s="76"/>
      <c r="AH14" s="76"/>
      <c r="AJ14" s="76"/>
      <c r="AL14" s="76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 aca="true" t="shared" si="0" ref="E15:P15">SUM(E7:E14)</f>
        <v>35478</v>
      </c>
      <c r="F15" s="96">
        <f t="shared" si="0"/>
        <v>194235</v>
      </c>
      <c r="G15" s="96">
        <f t="shared" si="0"/>
        <v>35985</v>
      </c>
      <c r="H15" s="96">
        <f t="shared" si="0"/>
        <v>193943</v>
      </c>
      <c r="I15" s="96">
        <f t="shared" si="0"/>
        <v>36000</v>
      </c>
      <c r="J15" s="96">
        <f t="shared" si="0"/>
        <v>193846</v>
      </c>
      <c r="K15" s="96">
        <f t="shared" si="0"/>
        <v>36238</v>
      </c>
      <c r="L15" s="96">
        <f t="shared" si="0"/>
        <v>193533</v>
      </c>
      <c r="M15" s="96">
        <f t="shared" si="0"/>
        <v>36251</v>
      </c>
      <c r="N15" s="96">
        <f t="shared" si="0"/>
        <v>193383</v>
      </c>
      <c r="O15" s="96">
        <f t="shared" si="0"/>
        <v>36784</v>
      </c>
      <c r="P15" s="96">
        <f t="shared" si="0"/>
        <v>193296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G16" s="34">
        <v>1152</v>
      </c>
      <c r="H16" s="34">
        <v>4012</v>
      </c>
      <c r="I16" s="34">
        <v>1162</v>
      </c>
      <c r="J16" s="34">
        <v>4029</v>
      </c>
      <c r="K16" s="34">
        <v>1164</v>
      </c>
      <c r="L16" s="34">
        <v>4029</v>
      </c>
      <c r="M16" s="34">
        <v>1163</v>
      </c>
      <c r="N16" s="34">
        <v>4032</v>
      </c>
      <c r="O16" s="34">
        <v>1166</v>
      </c>
      <c r="P16" s="34">
        <v>4020</v>
      </c>
      <c r="AB16" s="33"/>
      <c r="AD16" s="33"/>
      <c r="AF16" s="33"/>
      <c r="AH16" s="33"/>
      <c r="AJ16" s="33"/>
      <c r="AL16" s="33"/>
      <c r="AN16" s="33"/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G17" s="34">
        <v>1544</v>
      </c>
      <c r="H17" s="34">
        <v>6865</v>
      </c>
      <c r="I17" s="34">
        <v>1545</v>
      </c>
      <c r="J17" s="34">
        <v>6869</v>
      </c>
      <c r="K17" s="34">
        <v>1550</v>
      </c>
      <c r="L17" s="34">
        <v>6862</v>
      </c>
      <c r="M17" s="34">
        <v>1558</v>
      </c>
      <c r="N17" s="34">
        <v>6861</v>
      </c>
      <c r="O17" s="34">
        <v>1574</v>
      </c>
      <c r="P17" s="34">
        <v>6860</v>
      </c>
      <c r="AB17" s="33"/>
      <c r="AD17" s="33"/>
      <c r="AF17" s="33"/>
      <c r="AH17" s="33"/>
      <c r="AJ17" s="33"/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G18" s="34">
        <v>473</v>
      </c>
      <c r="H18" s="34">
        <v>1779</v>
      </c>
      <c r="I18" s="34">
        <v>476</v>
      </c>
      <c r="J18" s="34">
        <v>1780</v>
      </c>
      <c r="K18" s="34">
        <v>479</v>
      </c>
      <c r="L18" s="34">
        <v>1775</v>
      </c>
      <c r="M18" s="34">
        <v>480</v>
      </c>
      <c r="N18" s="34">
        <v>1772</v>
      </c>
      <c r="O18" s="34">
        <v>494</v>
      </c>
      <c r="P18" s="34">
        <v>1783</v>
      </c>
      <c r="AB18" s="33"/>
      <c r="AD18" s="33"/>
      <c r="AF18" s="33"/>
      <c r="AH18" s="33"/>
      <c r="AJ18" s="33"/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G19" s="34">
        <v>1532</v>
      </c>
      <c r="H19" s="34">
        <v>5444</v>
      </c>
      <c r="I19" s="34">
        <v>1526</v>
      </c>
      <c r="J19" s="34">
        <v>5436</v>
      </c>
      <c r="K19" s="34">
        <v>1552</v>
      </c>
      <c r="L19" s="34">
        <v>5395</v>
      </c>
      <c r="M19" s="34">
        <v>1557</v>
      </c>
      <c r="N19" s="34">
        <v>5392</v>
      </c>
      <c r="O19" s="34">
        <v>1588</v>
      </c>
      <c r="P19" s="34">
        <v>5407</v>
      </c>
      <c r="AB19" s="33"/>
      <c r="AD19" s="33"/>
      <c r="AF19" s="33"/>
      <c r="AH19" s="33"/>
      <c r="AJ19" s="33"/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G20" s="34">
        <v>423</v>
      </c>
      <c r="H20" s="34">
        <v>1719</v>
      </c>
      <c r="I20" s="34">
        <v>423</v>
      </c>
      <c r="J20" s="34">
        <v>1716</v>
      </c>
      <c r="K20" s="34">
        <v>427</v>
      </c>
      <c r="L20" s="34">
        <v>1728</v>
      </c>
      <c r="M20" s="34">
        <v>426</v>
      </c>
      <c r="N20" s="34">
        <v>1726</v>
      </c>
      <c r="O20" s="34">
        <v>427</v>
      </c>
      <c r="P20" s="34">
        <v>1731</v>
      </c>
      <c r="AB20" s="33"/>
      <c r="AD20" s="33"/>
      <c r="AF20" s="33"/>
      <c r="AH20" s="33"/>
      <c r="AJ20" s="33"/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G21" s="34">
        <v>596</v>
      </c>
      <c r="H21" s="34">
        <v>1742</v>
      </c>
      <c r="I21" s="34">
        <v>596</v>
      </c>
      <c r="J21" s="34">
        <v>1735</v>
      </c>
      <c r="K21" s="34">
        <v>588</v>
      </c>
      <c r="L21" s="34">
        <v>1718</v>
      </c>
      <c r="M21" s="34">
        <v>584</v>
      </c>
      <c r="N21" s="34">
        <v>1711</v>
      </c>
      <c r="O21" s="34">
        <v>591</v>
      </c>
      <c r="P21" s="34">
        <v>1714</v>
      </c>
      <c r="AB21" s="33"/>
      <c r="AD21" s="33"/>
      <c r="AF21" s="33"/>
      <c r="AH21" s="33"/>
      <c r="AJ21" s="33"/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G22" s="34">
        <v>546</v>
      </c>
      <c r="H22" s="34">
        <v>2287</v>
      </c>
      <c r="I22" s="34">
        <v>545</v>
      </c>
      <c r="J22" s="34">
        <v>2285</v>
      </c>
      <c r="K22" s="34">
        <v>541</v>
      </c>
      <c r="L22" s="34">
        <v>2262</v>
      </c>
      <c r="M22" s="34">
        <v>541</v>
      </c>
      <c r="N22" s="34">
        <v>2261</v>
      </c>
      <c r="O22" s="34">
        <v>560</v>
      </c>
      <c r="P22" s="34">
        <v>2259</v>
      </c>
      <c r="AB22" s="33"/>
      <c r="AD22" s="33"/>
      <c r="AF22" s="33"/>
      <c r="AH22" s="33"/>
      <c r="AJ22" s="33"/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G23" s="34">
        <v>1566</v>
      </c>
      <c r="H23" s="34">
        <v>5624</v>
      </c>
      <c r="I23" s="34">
        <v>1563</v>
      </c>
      <c r="J23" s="34">
        <v>5627</v>
      </c>
      <c r="K23" s="34">
        <v>1567</v>
      </c>
      <c r="L23" s="34">
        <v>5648</v>
      </c>
      <c r="M23" s="34">
        <v>1586</v>
      </c>
      <c r="N23" s="34">
        <v>5664</v>
      </c>
      <c r="O23" s="34">
        <v>1643</v>
      </c>
      <c r="P23" s="34">
        <v>5683</v>
      </c>
      <c r="AB23" s="33"/>
      <c r="AD23" s="33"/>
      <c r="AF23" s="33"/>
      <c r="AH23" s="33"/>
      <c r="AJ23" s="33"/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G24" s="34">
        <v>2844</v>
      </c>
      <c r="H24" s="34">
        <v>9277</v>
      </c>
      <c r="I24" s="34">
        <v>2835</v>
      </c>
      <c r="J24" s="34">
        <v>9270</v>
      </c>
      <c r="K24" s="34">
        <v>2847</v>
      </c>
      <c r="L24" s="34">
        <v>9285</v>
      </c>
      <c r="M24" s="34">
        <v>2863</v>
      </c>
      <c r="N24" s="34">
        <v>9292</v>
      </c>
      <c r="O24" s="34">
        <v>2900</v>
      </c>
      <c r="P24" s="34">
        <v>9289</v>
      </c>
      <c r="AB24" s="33"/>
      <c r="AD24" s="33"/>
      <c r="AF24" s="33"/>
      <c r="AH24" s="33"/>
      <c r="AJ24" s="33"/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G25" s="34">
        <v>7414</v>
      </c>
      <c r="H25" s="34">
        <v>26654</v>
      </c>
      <c r="I25" s="34">
        <v>7413</v>
      </c>
      <c r="J25" s="34">
        <v>26649</v>
      </c>
      <c r="K25" s="34">
        <v>7464</v>
      </c>
      <c r="L25" s="34">
        <v>26652</v>
      </c>
      <c r="M25" s="34">
        <v>7486</v>
      </c>
      <c r="N25" s="34">
        <v>26675</v>
      </c>
      <c r="O25" s="34">
        <v>7622</v>
      </c>
      <c r="P25" s="34">
        <v>26700</v>
      </c>
      <c r="AB25" s="33"/>
      <c r="AD25" s="33"/>
      <c r="AF25" s="33"/>
      <c r="AH25" s="33"/>
      <c r="AJ25" s="33"/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G26" s="34">
        <v>910</v>
      </c>
      <c r="H26" s="34">
        <v>3465</v>
      </c>
      <c r="I26" s="34">
        <v>910</v>
      </c>
      <c r="J26" s="34">
        <v>3470</v>
      </c>
      <c r="K26" s="34">
        <v>926</v>
      </c>
      <c r="L26" s="34">
        <v>3510</v>
      </c>
      <c r="M26" s="34">
        <v>934</v>
      </c>
      <c r="N26" s="34">
        <v>3512</v>
      </c>
      <c r="O26" s="34">
        <v>963</v>
      </c>
      <c r="P26" s="34">
        <v>3517</v>
      </c>
      <c r="AB26" s="33"/>
      <c r="AD26" s="33"/>
      <c r="AF26" s="33"/>
      <c r="AH26" s="33"/>
      <c r="AJ26" s="33"/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G27" s="34">
        <v>2482</v>
      </c>
      <c r="H27" s="34">
        <v>6985</v>
      </c>
      <c r="I27" s="34">
        <v>2480</v>
      </c>
      <c r="J27" s="34">
        <v>6989</v>
      </c>
      <c r="K27" s="34">
        <v>2484</v>
      </c>
      <c r="L27" s="34">
        <v>7005</v>
      </c>
      <c r="M27" s="34">
        <v>2492</v>
      </c>
      <c r="N27" s="34">
        <v>6993</v>
      </c>
      <c r="O27" s="34">
        <v>2520</v>
      </c>
      <c r="P27" s="34">
        <v>6983</v>
      </c>
      <c r="AB27" s="33"/>
      <c r="AD27" s="33"/>
      <c r="AF27" s="33"/>
      <c r="AH27" s="33"/>
      <c r="AJ27" s="33"/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G28" s="34">
        <v>3140</v>
      </c>
      <c r="H28" s="34">
        <v>11101</v>
      </c>
      <c r="I28" s="34">
        <v>3144</v>
      </c>
      <c r="J28" s="34">
        <v>11107</v>
      </c>
      <c r="K28" s="34">
        <v>3178</v>
      </c>
      <c r="L28" s="34">
        <v>11105</v>
      </c>
      <c r="M28" s="34">
        <v>3183</v>
      </c>
      <c r="N28" s="34">
        <v>11095</v>
      </c>
      <c r="O28" s="34">
        <v>3281</v>
      </c>
      <c r="P28" s="34">
        <v>11129</v>
      </c>
      <c r="AB28" s="33"/>
      <c r="AD28" s="33"/>
      <c r="AF28" s="33"/>
      <c r="AH28" s="33"/>
      <c r="AJ28" s="33"/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G29" s="34">
        <v>570</v>
      </c>
      <c r="H29" s="34">
        <v>2683</v>
      </c>
      <c r="I29" s="34">
        <v>571</v>
      </c>
      <c r="J29" s="34">
        <v>2692</v>
      </c>
      <c r="K29" s="34">
        <v>567</v>
      </c>
      <c r="L29" s="34">
        <v>2651</v>
      </c>
      <c r="M29" s="34">
        <v>561</v>
      </c>
      <c r="N29" s="34">
        <v>2652</v>
      </c>
      <c r="O29" s="34">
        <v>574</v>
      </c>
      <c r="P29" s="34">
        <v>2668</v>
      </c>
      <c r="AB29" s="33"/>
      <c r="AD29" s="33"/>
      <c r="AF29" s="33"/>
      <c r="AH29" s="33"/>
      <c r="AJ29" s="33"/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G30" s="34">
        <v>887</v>
      </c>
      <c r="H30" s="34">
        <v>3424</v>
      </c>
      <c r="I30" s="34">
        <v>891</v>
      </c>
      <c r="J30" s="34">
        <v>3421</v>
      </c>
      <c r="K30" s="34">
        <v>887</v>
      </c>
      <c r="L30" s="34">
        <v>3423</v>
      </c>
      <c r="M30" s="34">
        <v>886</v>
      </c>
      <c r="N30" s="34">
        <v>3437</v>
      </c>
      <c r="O30" s="34">
        <v>895</v>
      </c>
      <c r="P30" s="34">
        <v>3419</v>
      </c>
      <c r="AB30" s="33"/>
      <c r="AD30" s="33"/>
      <c r="AF30" s="33"/>
      <c r="AH30" s="33"/>
      <c r="AJ30" s="33"/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 aca="true" t="shared" si="1" ref="E31:P31">SUM(E16:E30)</f>
        <v>25790</v>
      </c>
      <c r="F31" s="96">
        <f t="shared" si="1"/>
        <v>93529</v>
      </c>
      <c r="G31" s="96">
        <f t="shared" si="1"/>
        <v>26079</v>
      </c>
      <c r="H31" s="96">
        <f t="shared" si="1"/>
        <v>93061</v>
      </c>
      <c r="I31" s="96">
        <f t="shared" si="1"/>
        <v>26080</v>
      </c>
      <c r="J31" s="96">
        <f t="shared" si="1"/>
        <v>93075</v>
      </c>
      <c r="K31" s="96">
        <f t="shared" si="1"/>
        <v>26221</v>
      </c>
      <c r="L31" s="96">
        <f t="shared" si="1"/>
        <v>93048</v>
      </c>
      <c r="M31" s="96">
        <f t="shared" si="1"/>
        <v>26300</v>
      </c>
      <c r="N31" s="96">
        <f t="shared" si="1"/>
        <v>93075</v>
      </c>
      <c r="O31" s="96">
        <f t="shared" si="1"/>
        <v>26798</v>
      </c>
      <c r="P31" s="96">
        <f t="shared" si="1"/>
        <v>93162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G32" s="34">
        <v>420</v>
      </c>
      <c r="H32" s="34">
        <v>1966</v>
      </c>
      <c r="I32" s="34">
        <v>423</v>
      </c>
      <c r="J32" s="34">
        <v>1966</v>
      </c>
      <c r="K32" s="34">
        <v>443</v>
      </c>
      <c r="L32" s="34">
        <v>1983</v>
      </c>
      <c r="M32" s="34">
        <v>440</v>
      </c>
      <c r="N32" s="34">
        <v>1974</v>
      </c>
      <c r="O32" s="34">
        <v>442</v>
      </c>
      <c r="P32" s="34">
        <v>1959</v>
      </c>
      <c r="AB32" s="33"/>
      <c r="AD32" s="33"/>
      <c r="AF32" s="33"/>
      <c r="AH32" s="33"/>
      <c r="AJ32" s="33"/>
      <c r="AL32" s="33"/>
      <c r="AN32" s="33"/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G33" s="34">
        <v>385</v>
      </c>
      <c r="H33" s="34">
        <v>2117</v>
      </c>
      <c r="I33" s="34">
        <v>385</v>
      </c>
      <c r="J33" s="34">
        <v>2114</v>
      </c>
      <c r="K33" s="34">
        <v>388</v>
      </c>
      <c r="L33" s="34">
        <v>2116</v>
      </c>
      <c r="M33" s="34">
        <v>388</v>
      </c>
      <c r="N33" s="34">
        <v>2124</v>
      </c>
      <c r="O33" s="34">
        <v>401</v>
      </c>
      <c r="P33" s="34">
        <v>2127</v>
      </c>
      <c r="AB33" s="33"/>
      <c r="AD33" s="33"/>
      <c r="AF33" s="33"/>
      <c r="AH33" s="33"/>
      <c r="AJ33" s="33"/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G34" s="34">
        <v>860</v>
      </c>
      <c r="H34" s="34">
        <v>4114</v>
      </c>
      <c r="I34" s="34">
        <v>857</v>
      </c>
      <c r="J34" s="34">
        <v>4109</v>
      </c>
      <c r="K34" s="34">
        <v>875</v>
      </c>
      <c r="L34" s="34">
        <v>4107</v>
      </c>
      <c r="M34" s="34">
        <v>883</v>
      </c>
      <c r="N34" s="34">
        <v>4122</v>
      </c>
      <c r="O34" s="34">
        <v>901</v>
      </c>
      <c r="P34" s="34">
        <v>4159</v>
      </c>
      <c r="AB34" s="33"/>
      <c r="AD34" s="33"/>
      <c r="AF34" s="33"/>
      <c r="AH34" s="33"/>
      <c r="AJ34" s="33"/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G35" s="34">
        <v>315</v>
      </c>
      <c r="H35" s="34">
        <v>1417</v>
      </c>
      <c r="I35" s="34">
        <v>316</v>
      </c>
      <c r="J35" s="34">
        <v>1417</v>
      </c>
      <c r="K35" s="34">
        <v>332</v>
      </c>
      <c r="L35" s="34">
        <v>1434</v>
      </c>
      <c r="M35" s="34">
        <v>331</v>
      </c>
      <c r="N35" s="34">
        <v>1438</v>
      </c>
      <c r="O35" s="34">
        <v>327</v>
      </c>
      <c r="P35" s="34">
        <v>1440</v>
      </c>
      <c r="AB35" s="33"/>
      <c r="AD35" s="33"/>
      <c r="AF35" s="33"/>
      <c r="AH35" s="33"/>
      <c r="AJ35" s="33"/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G36" s="34">
        <v>2312</v>
      </c>
      <c r="H36" s="34">
        <v>11531</v>
      </c>
      <c r="I36" s="34">
        <v>2319</v>
      </c>
      <c r="J36" s="34">
        <v>11530</v>
      </c>
      <c r="K36" s="34">
        <v>2334</v>
      </c>
      <c r="L36" s="34">
        <v>11455</v>
      </c>
      <c r="M36" s="34">
        <v>2351</v>
      </c>
      <c r="N36" s="34">
        <v>11452</v>
      </c>
      <c r="O36" s="34">
        <v>2373</v>
      </c>
      <c r="P36" s="34">
        <v>11415</v>
      </c>
      <c r="AB36" s="33"/>
      <c r="AD36" s="33"/>
      <c r="AF36" s="33"/>
      <c r="AH36" s="33"/>
      <c r="AJ36" s="33"/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G37" s="34">
        <v>615</v>
      </c>
      <c r="H37" s="34">
        <v>2217</v>
      </c>
      <c r="I37" s="34">
        <v>614</v>
      </c>
      <c r="J37" s="34">
        <v>2219</v>
      </c>
      <c r="K37" s="34">
        <v>621</v>
      </c>
      <c r="L37" s="34">
        <v>2225</v>
      </c>
      <c r="M37" s="34">
        <v>623</v>
      </c>
      <c r="N37" s="34">
        <v>2234</v>
      </c>
      <c r="O37" s="34">
        <v>643</v>
      </c>
      <c r="P37" s="34">
        <v>2231</v>
      </c>
      <c r="AB37" s="33"/>
      <c r="AD37" s="33"/>
      <c r="AF37" s="33"/>
      <c r="AH37" s="33"/>
      <c r="AJ37" s="33"/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 aca="true" t="shared" si="2" ref="E38:P38">SUM(E32:E37)</f>
        <v>4857</v>
      </c>
      <c r="F38" s="96">
        <f t="shared" si="2"/>
        <v>23411</v>
      </c>
      <c r="G38" s="96">
        <f t="shared" si="2"/>
        <v>4907</v>
      </c>
      <c r="H38" s="96">
        <f t="shared" si="2"/>
        <v>23362</v>
      </c>
      <c r="I38" s="96">
        <f t="shared" si="2"/>
        <v>4914</v>
      </c>
      <c r="J38" s="96">
        <f t="shared" si="2"/>
        <v>23355</v>
      </c>
      <c r="K38" s="96">
        <f t="shared" si="2"/>
        <v>4993</v>
      </c>
      <c r="L38" s="96">
        <f t="shared" si="2"/>
        <v>23320</v>
      </c>
      <c r="M38" s="96">
        <f t="shared" si="2"/>
        <v>5016</v>
      </c>
      <c r="N38" s="96">
        <f t="shared" si="2"/>
        <v>23344</v>
      </c>
      <c r="O38" s="96">
        <f t="shared" si="2"/>
        <v>5087</v>
      </c>
      <c r="P38" s="96">
        <f t="shared" si="2"/>
        <v>23331</v>
      </c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G39" s="34">
        <v>871</v>
      </c>
      <c r="H39" s="34">
        <v>3471</v>
      </c>
      <c r="I39" s="34">
        <v>874</v>
      </c>
      <c r="J39" s="34">
        <v>3479</v>
      </c>
      <c r="K39" s="34">
        <v>878</v>
      </c>
      <c r="L39" s="34">
        <v>3495</v>
      </c>
      <c r="M39" s="34">
        <v>887</v>
      </c>
      <c r="N39" s="34">
        <v>3510</v>
      </c>
      <c r="O39" s="34">
        <v>898</v>
      </c>
      <c r="P39" s="34">
        <v>3500</v>
      </c>
      <c r="AB39" s="33"/>
      <c r="AD39" s="33"/>
      <c r="AF39" s="33"/>
      <c r="AH39" s="33"/>
      <c r="AJ39" s="33"/>
      <c r="AL39" s="33"/>
      <c r="AN39" s="33"/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G40" s="34">
        <v>3038</v>
      </c>
      <c r="H40" s="34">
        <v>18068</v>
      </c>
      <c r="I40" s="34">
        <v>3033</v>
      </c>
      <c r="J40" s="34">
        <v>18050</v>
      </c>
      <c r="K40" s="34">
        <v>3032</v>
      </c>
      <c r="L40" s="34">
        <v>18067</v>
      </c>
      <c r="M40" s="34">
        <v>3023</v>
      </c>
      <c r="N40" s="34">
        <v>18064</v>
      </c>
      <c r="O40" s="34">
        <v>3031</v>
      </c>
      <c r="P40" s="34">
        <v>18035</v>
      </c>
      <c r="AB40" s="33"/>
      <c r="AD40" s="33"/>
      <c r="AF40" s="33"/>
      <c r="AH40" s="33"/>
      <c r="AJ40" s="33"/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G41" s="34">
        <v>301</v>
      </c>
      <c r="H41" s="34">
        <v>1157</v>
      </c>
      <c r="I41" s="34">
        <v>301</v>
      </c>
      <c r="J41" s="34">
        <v>1156</v>
      </c>
      <c r="K41" s="34">
        <v>307</v>
      </c>
      <c r="L41" s="34">
        <v>1142</v>
      </c>
      <c r="M41" s="34">
        <v>304</v>
      </c>
      <c r="N41" s="34">
        <v>1136</v>
      </c>
      <c r="O41" s="34">
        <v>308</v>
      </c>
      <c r="P41" s="34">
        <v>1140</v>
      </c>
      <c r="AB41" s="33"/>
      <c r="AD41" s="33"/>
      <c r="AF41" s="33"/>
      <c r="AH41" s="33"/>
      <c r="AJ41" s="33"/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G42" s="34">
        <v>441</v>
      </c>
      <c r="H42" s="34">
        <v>3272</v>
      </c>
      <c r="I42" s="34">
        <v>442</v>
      </c>
      <c r="J42" s="34">
        <v>3265</v>
      </c>
      <c r="K42" s="34">
        <v>441</v>
      </c>
      <c r="L42" s="34">
        <v>3262</v>
      </c>
      <c r="M42" s="34">
        <v>447</v>
      </c>
      <c r="N42" s="34">
        <v>3273</v>
      </c>
      <c r="O42" s="34">
        <v>448</v>
      </c>
      <c r="P42" s="34">
        <v>3265</v>
      </c>
      <c r="AB42" s="33"/>
      <c r="AD42" s="33"/>
      <c r="AF42" s="33"/>
      <c r="AH42" s="33"/>
      <c r="AJ42" s="33"/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G43" s="34">
        <v>562</v>
      </c>
      <c r="H43" s="34">
        <v>2838</v>
      </c>
      <c r="I43" s="34">
        <v>564</v>
      </c>
      <c r="J43" s="34">
        <v>2834</v>
      </c>
      <c r="K43" s="34">
        <v>574</v>
      </c>
      <c r="L43" s="34">
        <v>2824</v>
      </c>
      <c r="M43" s="34">
        <v>569</v>
      </c>
      <c r="N43" s="34">
        <v>2813</v>
      </c>
      <c r="O43" s="34">
        <v>576</v>
      </c>
      <c r="P43" s="34">
        <v>2804</v>
      </c>
      <c r="AB43" s="33"/>
      <c r="AD43" s="33"/>
      <c r="AF43" s="33"/>
      <c r="AH43" s="33"/>
      <c r="AJ43" s="33"/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G44" s="34">
        <v>1621</v>
      </c>
      <c r="H44" s="34">
        <v>7859</v>
      </c>
      <c r="I44" s="34">
        <v>1625</v>
      </c>
      <c r="J44" s="34">
        <v>7859</v>
      </c>
      <c r="K44" s="34">
        <v>1621</v>
      </c>
      <c r="L44" s="34">
        <v>7846</v>
      </c>
      <c r="M44" s="34">
        <v>1623</v>
      </c>
      <c r="N44" s="34">
        <v>7823</v>
      </c>
      <c r="O44" s="34">
        <v>1646</v>
      </c>
      <c r="P44" s="34">
        <v>7836</v>
      </c>
      <c r="AB44" s="33"/>
      <c r="AD44" s="33"/>
      <c r="AF44" s="33"/>
      <c r="AH44" s="33"/>
      <c r="AJ44" s="33"/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G45" s="34">
        <v>320</v>
      </c>
      <c r="H45" s="34">
        <v>1622</v>
      </c>
      <c r="I45" s="34">
        <v>320</v>
      </c>
      <c r="J45" s="34">
        <v>1623</v>
      </c>
      <c r="K45" s="34">
        <v>318</v>
      </c>
      <c r="L45" s="34">
        <v>1623</v>
      </c>
      <c r="M45" s="34">
        <v>322</v>
      </c>
      <c r="N45" s="34">
        <v>1628</v>
      </c>
      <c r="O45" s="34">
        <v>327</v>
      </c>
      <c r="P45" s="34">
        <v>1621</v>
      </c>
      <c r="AB45" s="33"/>
      <c r="AD45" s="33"/>
      <c r="AF45" s="33"/>
      <c r="AH45" s="33"/>
      <c r="AJ45" s="33"/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G46" s="34">
        <v>601</v>
      </c>
      <c r="H46" s="34">
        <v>2919</v>
      </c>
      <c r="I46" s="34">
        <v>602</v>
      </c>
      <c r="J46" s="34">
        <v>2919</v>
      </c>
      <c r="K46" s="34">
        <v>605</v>
      </c>
      <c r="L46" s="34">
        <v>2913</v>
      </c>
      <c r="M46" s="34">
        <v>610</v>
      </c>
      <c r="N46" s="34">
        <v>2918</v>
      </c>
      <c r="O46" s="34">
        <v>606</v>
      </c>
      <c r="P46" s="34">
        <v>2898</v>
      </c>
      <c r="AB46" s="33"/>
      <c r="AD46" s="33"/>
      <c r="AF46" s="33"/>
      <c r="AH46" s="33"/>
      <c r="AJ46" s="33"/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G47" s="34">
        <v>397</v>
      </c>
      <c r="H47" s="34">
        <v>2141</v>
      </c>
      <c r="I47" s="34">
        <v>398</v>
      </c>
      <c r="J47" s="34">
        <v>2141</v>
      </c>
      <c r="K47" s="34">
        <v>397</v>
      </c>
      <c r="L47" s="34">
        <v>2135</v>
      </c>
      <c r="M47" s="34">
        <v>402</v>
      </c>
      <c r="N47" s="34">
        <v>2137</v>
      </c>
      <c r="O47" s="34">
        <v>406</v>
      </c>
      <c r="P47" s="34">
        <v>2135</v>
      </c>
      <c r="AB47" s="33"/>
      <c r="AD47" s="33"/>
      <c r="AF47" s="33"/>
      <c r="AH47" s="33"/>
      <c r="AJ47" s="33"/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 aca="true" t="shared" si="3" ref="E48:P48">SUM(E39:E47)</f>
        <v>8077</v>
      </c>
      <c r="F48" s="96">
        <f t="shared" si="3"/>
        <v>43638</v>
      </c>
      <c r="G48" s="96">
        <f t="shared" si="3"/>
        <v>8152</v>
      </c>
      <c r="H48" s="96">
        <f t="shared" si="3"/>
        <v>43347</v>
      </c>
      <c r="I48" s="96">
        <f t="shared" si="3"/>
        <v>8159</v>
      </c>
      <c r="J48" s="96">
        <f t="shared" si="3"/>
        <v>43326</v>
      </c>
      <c r="K48" s="96">
        <f t="shared" si="3"/>
        <v>8173</v>
      </c>
      <c r="L48" s="96">
        <f t="shared" si="3"/>
        <v>43307</v>
      </c>
      <c r="M48" s="96">
        <f t="shared" si="3"/>
        <v>8187</v>
      </c>
      <c r="N48" s="96">
        <f t="shared" si="3"/>
        <v>43302</v>
      </c>
      <c r="O48" s="96">
        <f t="shared" si="3"/>
        <v>8246</v>
      </c>
      <c r="P48" s="96">
        <f t="shared" si="3"/>
        <v>43234</v>
      </c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G49" s="34">
        <v>74</v>
      </c>
      <c r="H49" s="34">
        <v>273</v>
      </c>
      <c r="I49" s="34">
        <v>74</v>
      </c>
      <c r="J49" s="34">
        <v>274</v>
      </c>
      <c r="K49" s="34">
        <v>77</v>
      </c>
      <c r="L49" s="34">
        <v>271</v>
      </c>
      <c r="M49" s="34">
        <v>76</v>
      </c>
      <c r="N49" s="34">
        <v>269</v>
      </c>
      <c r="O49" s="34">
        <v>80</v>
      </c>
      <c r="P49" s="34">
        <v>269</v>
      </c>
      <c r="AB49" s="33"/>
      <c r="AD49" s="33"/>
      <c r="AF49" s="33"/>
      <c r="AH49" s="33"/>
      <c r="AJ49" s="33"/>
      <c r="AL49" s="33"/>
      <c r="AN49" s="33"/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G50" s="34">
        <v>251</v>
      </c>
      <c r="H50" s="34">
        <v>962</v>
      </c>
      <c r="I50" s="34">
        <v>252</v>
      </c>
      <c r="J50" s="34">
        <v>964</v>
      </c>
      <c r="K50" s="34">
        <v>252</v>
      </c>
      <c r="L50" s="34">
        <v>955</v>
      </c>
      <c r="M50" s="34">
        <v>252</v>
      </c>
      <c r="N50" s="34">
        <v>951</v>
      </c>
      <c r="O50" s="34">
        <v>254</v>
      </c>
      <c r="P50" s="34">
        <v>942</v>
      </c>
      <c r="AB50" s="33"/>
      <c r="AD50" s="33"/>
      <c r="AF50" s="33"/>
      <c r="AH50" s="33"/>
      <c r="AJ50" s="33"/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G51" s="34">
        <v>236</v>
      </c>
      <c r="H51" s="34">
        <v>781</v>
      </c>
      <c r="I51" s="34">
        <v>234</v>
      </c>
      <c r="J51" s="34">
        <v>779</v>
      </c>
      <c r="K51" s="34">
        <v>239</v>
      </c>
      <c r="L51" s="34">
        <v>772</v>
      </c>
      <c r="M51" s="34">
        <v>240</v>
      </c>
      <c r="N51" s="34">
        <v>772</v>
      </c>
      <c r="O51" s="34">
        <v>248</v>
      </c>
      <c r="P51" s="34">
        <v>778</v>
      </c>
      <c r="AB51" s="33"/>
      <c r="AD51" s="33"/>
      <c r="AF51" s="33"/>
      <c r="AH51" s="33"/>
      <c r="AJ51" s="33"/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G52" s="34">
        <v>113</v>
      </c>
      <c r="H52" s="34">
        <v>617</v>
      </c>
      <c r="I52" s="34">
        <v>113</v>
      </c>
      <c r="J52" s="34">
        <v>615</v>
      </c>
      <c r="K52" s="34">
        <v>111</v>
      </c>
      <c r="L52" s="34">
        <v>611</v>
      </c>
      <c r="M52" s="34">
        <v>113</v>
      </c>
      <c r="N52" s="34">
        <v>610</v>
      </c>
      <c r="O52" s="34">
        <v>113</v>
      </c>
      <c r="P52" s="34">
        <v>598</v>
      </c>
      <c r="AB52" s="33"/>
      <c r="AD52" s="33"/>
      <c r="AF52" s="33"/>
      <c r="AH52" s="33"/>
      <c r="AJ52" s="33"/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G53" s="34">
        <v>177</v>
      </c>
      <c r="H53" s="34">
        <v>632</v>
      </c>
      <c r="I53" s="34">
        <v>177</v>
      </c>
      <c r="J53" s="34">
        <v>632</v>
      </c>
      <c r="K53" s="34">
        <v>177</v>
      </c>
      <c r="L53" s="34">
        <v>627</v>
      </c>
      <c r="M53" s="34">
        <v>177</v>
      </c>
      <c r="N53" s="34">
        <v>625</v>
      </c>
      <c r="O53" s="34">
        <v>185</v>
      </c>
      <c r="P53" s="34">
        <v>627</v>
      </c>
      <c r="AB53" s="33"/>
      <c r="AD53" s="33"/>
      <c r="AF53" s="33"/>
      <c r="AH53" s="33"/>
      <c r="AJ53" s="33"/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G54" s="34">
        <v>270</v>
      </c>
      <c r="H54" s="34">
        <v>1038</v>
      </c>
      <c r="I54" s="34">
        <v>272</v>
      </c>
      <c r="J54" s="34">
        <v>1039</v>
      </c>
      <c r="K54" s="34">
        <v>269</v>
      </c>
      <c r="L54" s="34">
        <v>1022</v>
      </c>
      <c r="M54" s="34">
        <v>272</v>
      </c>
      <c r="N54" s="34">
        <v>1028</v>
      </c>
      <c r="O54" s="34">
        <v>274</v>
      </c>
      <c r="P54" s="34">
        <v>1030</v>
      </c>
      <c r="AB54" s="33"/>
      <c r="AD54" s="33"/>
      <c r="AF54" s="33"/>
      <c r="AH54" s="33"/>
      <c r="AJ54" s="33"/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G55" s="34">
        <v>220</v>
      </c>
      <c r="H55" s="34">
        <v>770</v>
      </c>
      <c r="I55" s="34">
        <v>221</v>
      </c>
      <c r="J55" s="34">
        <v>771</v>
      </c>
      <c r="K55" s="34">
        <v>224</v>
      </c>
      <c r="L55" s="34">
        <v>772</v>
      </c>
      <c r="M55" s="34">
        <v>224</v>
      </c>
      <c r="N55" s="34">
        <v>776</v>
      </c>
      <c r="O55" s="34">
        <v>231</v>
      </c>
      <c r="P55" s="34">
        <v>780</v>
      </c>
      <c r="AB55" s="33"/>
      <c r="AD55" s="33"/>
      <c r="AF55" s="33"/>
      <c r="AH55" s="33"/>
      <c r="AJ55" s="33"/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G56" s="34">
        <v>256</v>
      </c>
      <c r="H56" s="34">
        <v>1170</v>
      </c>
      <c r="I56" s="34">
        <v>258</v>
      </c>
      <c r="J56" s="34">
        <v>1166</v>
      </c>
      <c r="K56" s="34">
        <v>257</v>
      </c>
      <c r="L56" s="34">
        <v>1152</v>
      </c>
      <c r="M56" s="34">
        <v>255</v>
      </c>
      <c r="N56" s="34">
        <v>1147</v>
      </c>
      <c r="O56" s="34">
        <v>259</v>
      </c>
      <c r="P56" s="34">
        <v>1138</v>
      </c>
      <c r="AB56" s="33"/>
      <c r="AD56" s="33"/>
      <c r="AF56" s="33"/>
      <c r="AH56" s="33"/>
      <c r="AJ56" s="33"/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G57" s="34">
        <v>191</v>
      </c>
      <c r="H57" s="34">
        <v>445</v>
      </c>
      <c r="I57" s="34">
        <v>191</v>
      </c>
      <c r="J57" s="34">
        <v>446</v>
      </c>
      <c r="K57" s="34">
        <v>193</v>
      </c>
      <c r="L57" s="34">
        <v>448</v>
      </c>
      <c r="M57" s="34">
        <v>193</v>
      </c>
      <c r="N57" s="34">
        <v>448</v>
      </c>
      <c r="O57" s="34">
        <v>196</v>
      </c>
      <c r="P57" s="34">
        <v>445</v>
      </c>
      <c r="AB57" s="33"/>
      <c r="AD57" s="33"/>
      <c r="AF57" s="33"/>
      <c r="AH57" s="33"/>
      <c r="AJ57" s="33"/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G58" s="34">
        <v>361</v>
      </c>
      <c r="H58" s="34">
        <v>1216</v>
      </c>
      <c r="I58" s="34">
        <v>362</v>
      </c>
      <c r="J58" s="34">
        <v>1220</v>
      </c>
      <c r="K58" s="34">
        <v>369</v>
      </c>
      <c r="L58" s="34">
        <v>1229</v>
      </c>
      <c r="M58" s="34">
        <v>368</v>
      </c>
      <c r="N58" s="34">
        <v>1231</v>
      </c>
      <c r="O58" s="34">
        <v>370</v>
      </c>
      <c r="P58" s="34">
        <v>1228</v>
      </c>
      <c r="AB58" s="33"/>
      <c r="AD58" s="33"/>
      <c r="AF58" s="33"/>
      <c r="AH58" s="33"/>
      <c r="AJ58" s="33"/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G59" s="34">
        <v>169</v>
      </c>
      <c r="H59" s="34">
        <v>810</v>
      </c>
      <c r="I59" s="34">
        <v>170</v>
      </c>
      <c r="J59" s="34">
        <v>814</v>
      </c>
      <c r="K59" s="34">
        <v>163</v>
      </c>
      <c r="L59" s="34">
        <v>805</v>
      </c>
      <c r="M59" s="34">
        <v>161</v>
      </c>
      <c r="N59" s="34">
        <v>801</v>
      </c>
      <c r="O59" s="34">
        <v>165</v>
      </c>
      <c r="P59" s="34">
        <v>808</v>
      </c>
      <c r="AB59" s="33"/>
      <c r="AD59" s="33"/>
      <c r="AF59" s="33"/>
      <c r="AH59" s="33"/>
      <c r="AJ59" s="33"/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G60" s="34">
        <v>961</v>
      </c>
      <c r="H60" s="34">
        <v>3325</v>
      </c>
      <c r="I60" s="34">
        <v>966</v>
      </c>
      <c r="J60" s="34">
        <v>3329</v>
      </c>
      <c r="K60" s="34">
        <v>963</v>
      </c>
      <c r="L60" s="34">
        <v>3326</v>
      </c>
      <c r="M60" s="34">
        <v>967</v>
      </c>
      <c r="N60" s="34">
        <v>3327</v>
      </c>
      <c r="O60" s="34">
        <v>996</v>
      </c>
      <c r="P60" s="34">
        <v>3371</v>
      </c>
      <c r="AB60" s="33"/>
      <c r="AD60" s="33"/>
      <c r="AF60" s="33"/>
      <c r="AH60" s="33"/>
      <c r="AJ60" s="33"/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G61" s="34">
        <v>112</v>
      </c>
      <c r="H61" s="34">
        <v>770</v>
      </c>
      <c r="I61" s="34">
        <v>112</v>
      </c>
      <c r="J61" s="34">
        <v>771</v>
      </c>
      <c r="K61" s="34">
        <v>111</v>
      </c>
      <c r="L61" s="34">
        <v>761</v>
      </c>
      <c r="M61" s="34">
        <v>110</v>
      </c>
      <c r="N61" s="34">
        <v>763</v>
      </c>
      <c r="O61" s="34">
        <v>114</v>
      </c>
      <c r="P61" s="34">
        <v>755</v>
      </c>
      <c r="AB61" s="33"/>
      <c r="AD61" s="33"/>
      <c r="AF61" s="33"/>
      <c r="AH61" s="33"/>
      <c r="AJ61" s="33"/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G62" s="34">
        <v>318</v>
      </c>
      <c r="H62" s="34">
        <v>1743</v>
      </c>
      <c r="I62" s="34">
        <v>320</v>
      </c>
      <c r="J62" s="34">
        <v>1744</v>
      </c>
      <c r="K62" s="34">
        <v>334</v>
      </c>
      <c r="L62" s="34">
        <v>1737</v>
      </c>
      <c r="M62" s="34">
        <v>331</v>
      </c>
      <c r="N62" s="34">
        <v>1740</v>
      </c>
      <c r="O62" s="34">
        <v>345</v>
      </c>
      <c r="P62" s="34">
        <v>1751</v>
      </c>
      <c r="AB62" s="33"/>
      <c r="AD62" s="33"/>
      <c r="AF62" s="33"/>
      <c r="AH62" s="33"/>
      <c r="AJ62" s="33"/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G63" s="34">
        <v>201</v>
      </c>
      <c r="H63" s="34">
        <v>609</v>
      </c>
      <c r="I63" s="34">
        <v>198</v>
      </c>
      <c r="J63" s="34">
        <v>606</v>
      </c>
      <c r="K63" s="34">
        <v>200</v>
      </c>
      <c r="L63" s="34">
        <v>603</v>
      </c>
      <c r="M63" s="34">
        <v>197</v>
      </c>
      <c r="N63" s="34">
        <v>602</v>
      </c>
      <c r="O63" s="34">
        <v>201</v>
      </c>
      <c r="P63" s="34">
        <v>599</v>
      </c>
      <c r="AB63" s="33"/>
      <c r="AD63" s="33"/>
      <c r="AF63" s="33"/>
      <c r="AH63" s="33"/>
      <c r="AJ63" s="33"/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G64" s="34">
        <v>98</v>
      </c>
      <c r="H64" s="34">
        <v>297</v>
      </c>
      <c r="I64" s="34">
        <v>98</v>
      </c>
      <c r="J64" s="34">
        <v>298</v>
      </c>
      <c r="K64" s="34">
        <v>98</v>
      </c>
      <c r="L64" s="34">
        <v>292</v>
      </c>
      <c r="M64" s="34">
        <v>97</v>
      </c>
      <c r="N64" s="34">
        <v>289</v>
      </c>
      <c r="O64" s="34">
        <v>99</v>
      </c>
      <c r="P64" s="34">
        <v>289</v>
      </c>
      <c r="AB64" s="33"/>
      <c r="AD64" s="33"/>
      <c r="AF64" s="33"/>
      <c r="AH64" s="33"/>
      <c r="AJ64" s="33"/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G65" s="34">
        <v>121</v>
      </c>
      <c r="H65" s="34">
        <v>550</v>
      </c>
      <c r="I65" s="34">
        <v>122</v>
      </c>
      <c r="J65" s="34">
        <v>550</v>
      </c>
      <c r="K65" s="34">
        <v>118</v>
      </c>
      <c r="L65" s="34">
        <v>547</v>
      </c>
      <c r="M65" s="34">
        <v>118</v>
      </c>
      <c r="N65" s="34">
        <v>549</v>
      </c>
      <c r="O65" s="34">
        <v>122</v>
      </c>
      <c r="P65" s="34">
        <v>545</v>
      </c>
      <c r="AB65" s="33"/>
      <c r="AD65" s="33"/>
      <c r="AF65" s="33"/>
      <c r="AH65" s="33"/>
      <c r="AJ65" s="33"/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G66" s="34">
        <v>185</v>
      </c>
      <c r="H66" s="34">
        <v>872</v>
      </c>
      <c r="I66" s="34">
        <v>184</v>
      </c>
      <c r="J66" s="34">
        <v>869</v>
      </c>
      <c r="K66" s="34">
        <v>183</v>
      </c>
      <c r="L66" s="34">
        <v>866</v>
      </c>
      <c r="M66" s="34">
        <v>184</v>
      </c>
      <c r="N66" s="34">
        <v>864</v>
      </c>
      <c r="O66" s="34">
        <v>182</v>
      </c>
      <c r="P66" s="34">
        <v>866</v>
      </c>
      <c r="AB66" s="33"/>
      <c r="AD66" s="33"/>
      <c r="AF66" s="33"/>
      <c r="AH66" s="33"/>
      <c r="AJ66" s="33"/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G67" s="34">
        <v>219</v>
      </c>
      <c r="H67" s="34">
        <v>961</v>
      </c>
      <c r="I67" s="34">
        <v>218</v>
      </c>
      <c r="J67" s="34">
        <v>961</v>
      </c>
      <c r="K67" s="34">
        <v>221</v>
      </c>
      <c r="L67" s="34">
        <v>946</v>
      </c>
      <c r="M67" s="34">
        <v>223</v>
      </c>
      <c r="N67" s="34">
        <v>947</v>
      </c>
      <c r="O67" s="34">
        <v>235</v>
      </c>
      <c r="P67" s="34">
        <v>944</v>
      </c>
      <c r="AB67" s="33"/>
      <c r="AD67" s="33"/>
      <c r="AF67" s="33"/>
      <c r="AH67" s="33"/>
      <c r="AJ67" s="33"/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G68" s="34">
        <v>373</v>
      </c>
      <c r="H68" s="34">
        <v>1408</v>
      </c>
      <c r="I68" s="34">
        <v>371</v>
      </c>
      <c r="J68" s="34">
        <v>1409</v>
      </c>
      <c r="K68" s="34">
        <v>375</v>
      </c>
      <c r="L68" s="34">
        <v>1437</v>
      </c>
      <c r="M68" s="34">
        <v>375</v>
      </c>
      <c r="N68" s="34">
        <v>1433</v>
      </c>
      <c r="O68" s="34">
        <v>373</v>
      </c>
      <c r="P68" s="34">
        <v>1419</v>
      </c>
      <c r="AB68" s="33"/>
      <c r="AD68" s="33"/>
      <c r="AF68" s="33"/>
      <c r="AH68" s="33"/>
      <c r="AJ68" s="33"/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G69" s="34">
        <v>192</v>
      </c>
      <c r="H69" s="34">
        <v>522</v>
      </c>
      <c r="I69" s="34">
        <v>192</v>
      </c>
      <c r="J69" s="34">
        <v>521</v>
      </c>
      <c r="K69" s="34">
        <v>187</v>
      </c>
      <c r="L69" s="34">
        <v>517</v>
      </c>
      <c r="M69" s="34">
        <v>188</v>
      </c>
      <c r="N69" s="34">
        <v>519</v>
      </c>
      <c r="O69" s="34">
        <v>189</v>
      </c>
      <c r="P69" s="34">
        <v>511</v>
      </c>
      <c r="AB69" s="33"/>
      <c r="AD69" s="33"/>
      <c r="AF69" s="33"/>
      <c r="AH69" s="33"/>
      <c r="AJ69" s="33"/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G70" s="34">
        <v>75</v>
      </c>
      <c r="H70" s="34">
        <v>286</v>
      </c>
      <c r="I70" s="34">
        <v>74</v>
      </c>
      <c r="J70" s="34">
        <v>285</v>
      </c>
      <c r="K70" s="34">
        <v>75</v>
      </c>
      <c r="L70" s="34">
        <v>282</v>
      </c>
      <c r="M70" s="34">
        <v>76</v>
      </c>
      <c r="N70" s="34">
        <v>283</v>
      </c>
      <c r="O70" s="34">
        <v>80</v>
      </c>
      <c r="P70" s="34">
        <v>284</v>
      </c>
      <c r="AB70" s="33"/>
      <c r="AD70" s="33"/>
      <c r="AF70" s="33"/>
      <c r="AH70" s="33"/>
      <c r="AJ70" s="33"/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G71" s="34">
        <v>422</v>
      </c>
      <c r="H71" s="34">
        <v>1668</v>
      </c>
      <c r="I71" s="34">
        <v>420</v>
      </c>
      <c r="J71" s="34">
        <v>1663</v>
      </c>
      <c r="K71" s="34">
        <v>426</v>
      </c>
      <c r="L71" s="34">
        <v>1664</v>
      </c>
      <c r="M71" s="34">
        <v>428</v>
      </c>
      <c r="N71" s="34">
        <v>1671</v>
      </c>
      <c r="O71" s="34">
        <v>424</v>
      </c>
      <c r="P71" s="34">
        <v>1662</v>
      </c>
      <c r="AB71" s="33"/>
      <c r="AD71" s="33"/>
      <c r="AF71" s="33"/>
      <c r="AH71" s="33"/>
      <c r="AJ71" s="33"/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G72" s="34">
        <v>342</v>
      </c>
      <c r="H72" s="34">
        <v>1255</v>
      </c>
      <c r="I72" s="34">
        <v>343</v>
      </c>
      <c r="J72" s="34">
        <v>1253</v>
      </c>
      <c r="K72" s="34">
        <v>347</v>
      </c>
      <c r="L72" s="34">
        <v>1264</v>
      </c>
      <c r="M72" s="34">
        <v>349</v>
      </c>
      <c r="N72" s="34">
        <v>1267</v>
      </c>
      <c r="O72" s="34">
        <v>361</v>
      </c>
      <c r="P72" s="34">
        <v>1263</v>
      </c>
      <c r="AB72" s="33"/>
      <c r="AD72" s="33"/>
      <c r="AF72" s="33"/>
      <c r="AH72" s="33"/>
      <c r="AJ72" s="33"/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G73" s="34">
        <v>60</v>
      </c>
      <c r="H73" s="34">
        <v>648</v>
      </c>
      <c r="I73" s="34">
        <v>60</v>
      </c>
      <c r="J73" s="34">
        <v>651</v>
      </c>
      <c r="K73" s="34">
        <v>62</v>
      </c>
      <c r="L73" s="34">
        <v>649</v>
      </c>
      <c r="M73" s="34">
        <v>62</v>
      </c>
      <c r="N73" s="34">
        <v>647</v>
      </c>
      <c r="O73" s="34">
        <v>66</v>
      </c>
      <c r="P73" s="34">
        <v>655</v>
      </c>
      <c r="AB73" s="33"/>
      <c r="AD73" s="33"/>
      <c r="AF73" s="33"/>
      <c r="AH73" s="33"/>
      <c r="AJ73" s="33"/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G74" s="34">
        <v>340</v>
      </c>
      <c r="H74" s="34">
        <v>1019</v>
      </c>
      <c r="I74" s="34">
        <v>340</v>
      </c>
      <c r="J74" s="34">
        <v>1015</v>
      </c>
      <c r="K74" s="34">
        <v>340</v>
      </c>
      <c r="L74" s="34">
        <v>1008</v>
      </c>
      <c r="M74" s="34">
        <v>341</v>
      </c>
      <c r="N74" s="34">
        <v>1004</v>
      </c>
      <c r="O74" s="34">
        <v>342</v>
      </c>
      <c r="P74" s="34">
        <v>999</v>
      </c>
      <c r="AB74" s="33"/>
      <c r="AD74" s="33"/>
      <c r="AF74" s="33"/>
      <c r="AH74" s="33"/>
      <c r="AJ74" s="33"/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G75" s="34">
        <v>29</v>
      </c>
      <c r="H75" s="34">
        <v>266</v>
      </c>
      <c r="I75" s="34">
        <v>29</v>
      </c>
      <c r="J75" s="34">
        <v>264</v>
      </c>
      <c r="K75" s="34">
        <v>31</v>
      </c>
      <c r="L75" s="34">
        <v>265</v>
      </c>
      <c r="M75" s="34">
        <v>31</v>
      </c>
      <c r="N75" s="34">
        <v>263</v>
      </c>
      <c r="O75" s="34">
        <v>32</v>
      </c>
      <c r="P75" s="34">
        <v>261</v>
      </c>
      <c r="AB75" s="33"/>
      <c r="AD75" s="33"/>
      <c r="AF75" s="33"/>
      <c r="AH75" s="33"/>
      <c r="AJ75" s="33"/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G76" s="34">
        <v>232</v>
      </c>
      <c r="H76" s="34">
        <v>983</v>
      </c>
      <c r="I76" s="34">
        <v>232</v>
      </c>
      <c r="J76" s="34">
        <v>983</v>
      </c>
      <c r="K76" s="34">
        <v>233</v>
      </c>
      <c r="L76" s="34">
        <v>981</v>
      </c>
      <c r="M76" s="34">
        <v>235</v>
      </c>
      <c r="N76" s="34">
        <v>979</v>
      </c>
      <c r="O76" s="34">
        <v>244</v>
      </c>
      <c r="P76" s="34">
        <v>981</v>
      </c>
      <c r="AB76" s="33"/>
      <c r="AD76" s="33"/>
      <c r="AF76" s="33"/>
      <c r="AH76" s="33"/>
      <c r="AJ76" s="33"/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G77" s="34">
        <v>112</v>
      </c>
      <c r="H77" s="34">
        <v>397</v>
      </c>
      <c r="I77" s="34">
        <v>111</v>
      </c>
      <c r="J77" s="34">
        <v>397</v>
      </c>
      <c r="K77" s="34">
        <v>113</v>
      </c>
      <c r="L77" s="34">
        <v>403</v>
      </c>
      <c r="M77" s="34">
        <v>114</v>
      </c>
      <c r="N77" s="34">
        <v>403</v>
      </c>
      <c r="O77" s="34">
        <v>124</v>
      </c>
      <c r="P77" s="34">
        <v>411</v>
      </c>
      <c r="AB77" s="33"/>
      <c r="AD77" s="33"/>
      <c r="AF77" s="33"/>
      <c r="AH77" s="33"/>
      <c r="AJ77" s="33"/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G78" s="34">
        <v>232</v>
      </c>
      <c r="H78" s="34">
        <v>760</v>
      </c>
      <c r="I78" s="34">
        <v>231</v>
      </c>
      <c r="J78" s="34">
        <v>759</v>
      </c>
      <c r="K78" s="34">
        <v>234</v>
      </c>
      <c r="L78" s="34">
        <v>758</v>
      </c>
      <c r="M78" s="34">
        <v>232</v>
      </c>
      <c r="N78" s="34">
        <v>756</v>
      </c>
      <c r="O78" s="34">
        <v>242</v>
      </c>
      <c r="P78" s="34">
        <v>754</v>
      </c>
      <c r="AB78" s="33"/>
      <c r="AD78" s="33"/>
      <c r="AF78" s="33"/>
      <c r="AH78" s="33"/>
      <c r="AJ78" s="33"/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G79" s="34">
        <v>506</v>
      </c>
      <c r="H79" s="34">
        <v>1297</v>
      </c>
      <c r="I79" s="34">
        <v>504</v>
      </c>
      <c r="J79" s="34">
        <v>1295</v>
      </c>
      <c r="K79" s="34">
        <v>508</v>
      </c>
      <c r="L79" s="34">
        <v>1296</v>
      </c>
      <c r="M79" s="34">
        <v>511</v>
      </c>
      <c r="N79" s="34">
        <v>1296</v>
      </c>
      <c r="O79" s="34">
        <v>514</v>
      </c>
      <c r="P79" s="34">
        <v>1305</v>
      </c>
      <c r="AB79" s="33"/>
      <c r="AD79" s="33"/>
      <c r="AF79" s="33"/>
      <c r="AH79" s="33"/>
      <c r="AJ79" s="33"/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 aca="true" t="shared" si="4" ref="E80:P80">SUM(E49:E79)</f>
        <v>7327</v>
      </c>
      <c r="F80" s="96">
        <f t="shared" si="4"/>
        <v>28454</v>
      </c>
      <c r="G80" s="96">
        <f t="shared" si="4"/>
        <v>7448</v>
      </c>
      <c r="H80" s="96">
        <f t="shared" si="4"/>
        <v>28350</v>
      </c>
      <c r="I80" s="96">
        <f t="shared" si="4"/>
        <v>7449</v>
      </c>
      <c r="J80" s="96">
        <f t="shared" si="4"/>
        <v>28343</v>
      </c>
      <c r="K80" s="96">
        <f t="shared" si="4"/>
        <v>7490</v>
      </c>
      <c r="L80" s="96">
        <f t="shared" si="4"/>
        <v>28266</v>
      </c>
      <c r="M80" s="96">
        <f t="shared" si="4"/>
        <v>7500</v>
      </c>
      <c r="N80" s="96">
        <f t="shared" si="4"/>
        <v>28260</v>
      </c>
      <c r="O80" s="96">
        <f t="shared" si="4"/>
        <v>7660</v>
      </c>
      <c r="P80" s="96">
        <f t="shared" si="4"/>
        <v>28268</v>
      </c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G81" s="34">
        <v>57</v>
      </c>
      <c r="H81" s="34">
        <v>288</v>
      </c>
      <c r="I81" s="34">
        <v>57</v>
      </c>
      <c r="J81" s="34">
        <v>288</v>
      </c>
      <c r="K81" s="34">
        <v>57</v>
      </c>
      <c r="L81" s="34">
        <v>282</v>
      </c>
      <c r="M81" s="34">
        <v>58</v>
      </c>
      <c r="N81" s="34">
        <v>283</v>
      </c>
      <c r="O81" s="34">
        <v>62</v>
      </c>
      <c r="P81" s="34">
        <v>280</v>
      </c>
      <c r="AB81" s="33"/>
      <c r="AD81" s="33"/>
      <c r="AF81" s="33"/>
      <c r="AH81" s="33"/>
      <c r="AJ81" s="33"/>
      <c r="AL81" s="33"/>
      <c r="AN81" s="33"/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G82" s="34">
        <v>82</v>
      </c>
      <c r="H82" s="34">
        <v>309</v>
      </c>
      <c r="I82" s="34">
        <v>82</v>
      </c>
      <c r="J82" s="34">
        <v>308</v>
      </c>
      <c r="K82" s="34">
        <v>78</v>
      </c>
      <c r="L82" s="34">
        <v>306</v>
      </c>
      <c r="M82" s="34">
        <v>78</v>
      </c>
      <c r="N82" s="34">
        <v>302</v>
      </c>
      <c r="O82" s="34">
        <v>80</v>
      </c>
      <c r="P82" s="34">
        <v>298</v>
      </c>
      <c r="AB82" s="33"/>
      <c r="AD82" s="33"/>
      <c r="AF82" s="33"/>
      <c r="AH82" s="33"/>
      <c r="AJ82" s="33"/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G83" s="34">
        <v>444</v>
      </c>
      <c r="H83" s="34">
        <v>1181</v>
      </c>
      <c r="I83" s="34">
        <v>445</v>
      </c>
      <c r="J83" s="34">
        <v>1180</v>
      </c>
      <c r="K83" s="34">
        <v>433</v>
      </c>
      <c r="L83" s="34">
        <v>1176</v>
      </c>
      <c r="M83" s="34">
        <v>432</v>
      </c>
      <c r="N83" s="34">
        <v>1171</v>
      </c>
      <c r="O83" s="34">
        <v>429</v>
      </c>
      <c r="P83" s="34">
        <v>1162</v>
      </c>
      <c r="AB83" s="33"/>
      <c r="AD83" s="33"/>
      <c r="AF83" s="33"/>
      <c r="AH83" s="33"/>
      <c r="AJ83" s="33"/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G84" s="34">
        <v>246</v>
      </c>
      <c r="H84" s="34">
        <v>1186</v>
      </c>
      <c r="I84" s="34">
        <v>247</v>
      </c>
      <c r="J84" s="34">
        <v>1188</v>
      </c>
      <c r="K84" s="34">
        <v>252</v>
      </c>
      <c r="L84" s="34">
        <v>1191</v>
      </c>
      <c r="M84" s="34">
        <v>255</v>
      </c>
      <c r="N84" s="34">
        <v>1192</v>
      </c>
      <c r="O84" s="34">
        <v>257</v>
      </c>
      <c r="P84" s="34">
        <v>1194</v>
      </c>
      <c r="AB84" s="33"/>
      <c r="AD84" s="33"/>
      <c r="AF84" s="33"/>
      <c r="AH84" s="33"/>
      <c r="AJ84" s="33"/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G85" s="34">
        <v>257</v>
      </c>
      <c r="H85" s="34">
        <v>927</v>
      </c>
      <c r="I85" s="34">
        <v>257</v>
      </c>
      <c r="J85" s="34">
        <v>932</v>
      </c>
      <c r="K85" s="34">
        <v>262</v>
      </c>
      <c r="L85" s="34">
        <v>928</v>
      </c>
      <c r="M85" s="34">
        <v>259</v>
      </c>
      <c r="N85" s="34">
        <v>926</v>
      </c>
      <c r="O85" s="34">
        <v>262</v>
      </c>
      <c r="P85" s="34">
        <v>924</v>
      </c>
      <c r="AB85" s="33"/>
      <c r="AD85" s="33"/>
      <c r="AF85" s="33"/>
      <c r="AH85" s="33"/>
      <c r="AJ85" s="33"/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G86" s="34">
        <v>153</v>
      </c>
      <c r="H86" s="34">
        <v>516</v>
      </c>
      <c r="I86" s="34">
        <v>153</v>
      </c>
      <c r="J86" s="34">
        <v>515</v>
      </c>
      <c r="K86" s="34">
        <v>149</v>
      </c>
      <c r="L86" s="34">
        <v>499</v>
      </c>
      <c r="M86" s="34">
        <v>148</v>
      </c>
      <c r="N86" s="34">
        <v>504</v>
      </c>
      <c r="O86" s="34">
        <v>147</v>
      </c>
      <c r="P86" s="34">
        <v>496</v>
      </c>
      <c r="AB86" s="33"/>
      <c r="AD86" s="33"/>
      <c r="AF86" s="33"/>
      <c r="AH86" s="33"/>
      <c r="AJ86" s="33"/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G87" s="34">
        <v>219</v>
      </c>
      <c r="H87" s="34">
        <v>1172</v>
      </c>
      <c r="I87" s="34">
        <v>221</v>
      </c>
      <c r="J87" s="34">
        <v>1174</v>
      </c>
      <c r="K87" s="34">
        <v>233</v>
      </c>
      <c r="L87" s="34">
        <v>1165</v>
      </c>
      <c r="M87" s="34">
        <v>235</v>
      </c>
      <c r="N87" s="34">
        <v>1160</v>
      </c>
      <c r="O87" s="34">
        <v>235</v>
      </c>
      <c r="P87" s="34">
        <v>1154</v>
      </c>
      <c r="AB87" s="33"/>
      <c r="AD87" s="33"/>
      <c r="AF87" s="33"/>
      <c r="AH87" s="33"/>
      <c r="AJ87" s="33"/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G88" s="34">
        <v>116</v>
      </c>
      <c r="H88" s="34">
        <v>382</v>
      </c>
      <c r="I88" s="34">
        <v>116</v>
      </c>
      <c r="J88" s="34">
        <v>383</v>
      </c>
      <c r="K88" s="34">
        <v>115</v>
      </c>
      <c r="L88" s="34">
        <v>378</v>
      </c>
      <c r="M88" s="34">
        <v>115</v>
      </c>
      <c r="N88" s="34">
        <v>374</v>
      </c>
      <c r="O88" s="34">
        <v>117</v>
      </c>
      <c r="P88" s="34">
        <v>374</v>
      </c>
      <c r="AB88" s="33"/>
      <c r="AD88" s="33"/>
      <c r="AF88" s="33"/>
      <c r="AH88" s="33"/>
      <c r="AJ88" s="33"/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G89" s="34">
        <v>16</v>
      </c>
      <c r="H89" s="34">
        <v>59</v>
      </c>
      <c r="I89" s="34">
        <v>16</v>
      </c>
      <c r="J89" s="34">
        <v>58</v>
      </c>
      <c r="K89" s="34">
        <v>15</v>
      </c>
      <c r="L89" s="34">
        <v>58</v>
      </c>
      <c r="M89" s="34">
        <v>15</v>
      </c>
      <c r="N89" s="34">
        <v>59</v>
      </c>
      <c r="O89" s="34">
        <v>15</v>
      </c>
      <c r="P89" s="34">
        <v>61</v>
      </c>
      <c r="AB89" s="33"/>
      <c r="AD89" s="33"/>
      <c r="AF89" s="33"/>
      <c r="AH89" s="33"/>
      <c r="AJ89" s="33"/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G90" s="34">
        <v>48</v>
      </c>
      <c r="H90" s="34">
        <v>193</v>
      </c>
      <c r="I90" s="34">
        <v>48</v>
      </c>
      <c r="J90" s="34">
        <v>193</v>
      </c>
      <c r="K90" s="34">
        <v>49</v>
      </c>
      <c r="L90" s="34">
        <v>194</v>
      </c>
      <c r="M90" s="34">
        <v>49</v>
      </c>
      <c r="N90" s="34">
        <v>192</v>
      </c>
      <c r="O90" s="34">
        <v>50</v>
      </c>
      <c r="P90" s="34">
        <v>191</v>
      </c>
      <c r="AB90" s="33"/>
      <c r="AD90" s="33"/>
      <c r="AF90" s="33"/>
      <c r="AH90" s="33"/>
      <c r="AJ90" s="33"/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G91" s="34">
        <v>105</v>
      </c>
      <c r="H91" s="34">
        <v>329</v>
      </c>
      <c r="I91" s="34">
        <v>105</v>
      </c>
      <c r="J91" s="34">
        <v>329</v>
      </c>
      <c r="K91" s="34">
        <v>109</v>
      </c>
      <c r="L91" s="34">
        <v>328</v>
      </c>
      <c r="M91" s="34">
        <v>109</v>
      </c>
      <c r="N91" s="34">
        <v>327</v>
      </c>
      <c r="O91" s="34">
        <v>109</v>
      </c>
      <c r="P91" s="34">
        <v>320</v>
      </c>
      <c r="AB91" s="33"/>
      <c r="AD91" s="33"/>
      <c r="AF91" s="33"/>
      <c r="AH91" s="33"/>
      <c r="AJ91" s="33"/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G92" s="34">
        <v>604</v>
      </c>
      <c r="H92" s="34">
        <v>2035</v>
      </c>
      <c r="I92" s="34">
        <v>604</v>
      </c>
      <c r="J92" s="34">
        <v>2028</v>
      </c>
      <c r="K92" s="34">
        <v>615</v>
      </c>
      <c r="L92" s="34">
        <v>2015</v>
      </c>
      <c r="M92" s="34">
        <v>618</v>
      </c>
      <c r="N92" s="34">
        <v>2025</v>
      </c>
      <c r="O92" s="34">
        <v>624</v>
      </c>
      <c r="P92" s="34">
        <v>2023</v>
      </c>
      <c r="AB92" s="33"/>
      <c r="AD92" s="33"/>
      <c r="AF92" s="33"/>
      <c r="AH92" s="33"/>
      <c r="AJ92" s="33"/>
      <c r="AL92" s="33"/>
      <c r="AN92" s="33"/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G93" s="34">
        <v>134</v>
      </c>
      <c r="H93" s="34">
        <v>826</v>
      </c>
      <c r="I93" s="34">
        <v>134</v>
      </c>
      <c r="J93" s="34">
        <v>827</v>
      </c>
      <c r="K93" s="34">
        <v>134</v>
      </c>
      <c r="L93" s="34">
        <v>807</v>
      </c>
      <c r="M93" s="34">
        <v>133</v>
      </c>
      <c r="N93" s="34">
        <v>802</v>
      </c>
      <c r="O93" s="34">
        <v>133</v>
      </c>
      <c r="P93" s="34">
        <v>802</v>
      </c>
      <c r="AB93" s="33"/>
      <c r="AD93" s="33"/>
      <c r="AF93" s="33"/>
      <c r="AH93" s="33"/>
      <c r="AJ93" s="33"/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G94" s="34">
        <v>60</v>
      </c>
      <c r="H94" s="34">
        <v>201</v>
      </c>
      <c r="I94" s="34">
        <v>60</v>
      </c>
      <c r="J94" s="34">
        <v>201</v>
      </c>
      <c r="K94" s="34">
        <v>64</v>
      </c>
      <c r="L94" s="34">
        <v>201</v>
      </c>
      <c r="M94" s="34">
        <v>64</v>
      </c>
      <c r="N94" s="34">
        <v>198</v>
      </c>
      <c r="O94" s="34">
        <v>66</v>
      </c>
      <c r="P94" s="34">
        <v>196</v>
      </c>
      <c r="AB94" s="33"/>
      <c r="AD94" s="33"/>
      <c r="AF94" s="33"/>
      <c r="AH94" s="33"/>
      <c r="AJ94" s="33"/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G95" s="34">
        <v>108</v>
      </c>
      <c r="H95" s="34">
        <v>280</v>
      </c>
      <c r="I95" s="34">
        <v>107</v>
      </c>
      <c r="J95" s="34">
        <v>279</v>
      </c>
      <c r="K95" s="34">
        <v>102</v>
      </c>
      <c r="L95" s="34">
        <v>275</v>
      </c>
      <c r="M95" s="34">
        <v>103</v>
      </c>
      <c r="N95" s="34">
        <v>277</v>
      </c>
      <c r="O95" s="34">
        <v>102</v>
      </c>
      <c r="P95" s="34">
        <v>271</v>
      </c>
      <c r="AB95" s="33"/>
      <c r="AD95" s="33"/>
      <c r="AF95" s="33"/>
      <c r="AH95" s="33"/>
      <c r="AJ95" s="33"/>
      <c r="AL95" s="33"/>
      <c r="AN95" s="33"/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 aca="true" t="shared" si="5" ref="E96:P96">SUM(E81:E95)</f>
        <v>2595</v>
      </c>
      <c r="F96" s="96">
        <f t="shared" si="5"/>
        <v>9968</v>
      </c>
      <c r="G96" s="96">
        <f t="shared" si="5"/>
        <v>2649</v>
      </c>
      <c r="H96" s="96">
        <f t="shared" si="5"/>
        <v>9884</v>
      </c>
      <c r="I96" s="96">
        <f t="shared" si="5"/>
        <v>2652</v>
      </c>
      <c r="J96" s="96">
        <f t="shared" si="5"/>
        <v>9883</v>
      </c>
      <c r="K96" s="96">
        <f t="shared" si="5"/>
        <v>2667</v>
      </c>
      <c r="L96" s="96">
        <f t="shared" si="5"/>
        <v>9803</v>
      </c>
      <c r="M96" s="96">
        <f t="shared" si="5"/>
        <v>2671</v>
      </c>
      <c r="N96" s="96">
        <f t="shared" si="5"/>
        <v>9792</v>
      </c>
      <c r="O96" s="96">
        <f t="shared" si="5"/>
        <v>2688</v>
      </c>
      <c r="P96" s="96">
        <f t="shared" si="5"/>
        <v>9746</v>
      </c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G97" s="53">
        <v>1913</v>
      </c>
      <c r="H97" s="53">
        <v>38630</v>
      </c>
      <c r="I97" s="53">
        <v>1911</v>
      </c>
      <c r="J97" s="53">
        <v>38570</v>
      </c>
      <c r="K97" s="53">
        <v>1863</v>
      </c>
      <c r="L97" s="53">
        <v>37890</v>
      </c>
      <c r="M97" s="53">
        <v>1852</v>
      </c>
      <c r="N97" s="53">
        <v>37755</v>
      </c>
      <c r="O97" s="53">
        <v>1838</v>
      </c>
      <c r="P97" s="53">
        <v>37229</v>
      </c>
      <c r="CG97" s="51"/>
      <c r="EK97" s="63"/>
      <c r="EP97" s="48"/>
      <c r="GO97" s="48"/>
      <c r="GP97" s="48"/>
      <c r="HD97" s="48"/>
    </row>
    <row r="98" spans="1:16" s="100" customFormat="1" ht="12.75">
      <c r="A98" s="99"/>
      <c r="C98" s="115" t="s">
        <v>110</v>
      </c>
      <c r="E98" s="100">
        <f aca="true" t="shared" si="6" ref="E98:P98">E15+E31+E38+E48+E80+E96+E97</f>
        <v>86035</v>
      </c>
      <c r="F98" s="100">
        <f t="shared" si="6"/>
        <v>432321</v>
      </c>
      <c r="G98" s="100">
        <f t="shared" si="6"/>
        <v>87133</v>
      </c>
      <c r="H98" s="100">
        <f t="shared" si="6"/>
        <v>430577</v>
      </c>
      <c r="I98" s="100">
        <f t="shared" si="6"/>
        <v>87165</v>
      </c>
      <c r="J98" s="100">
        <f>J15+J31+J38+J48+J80+J96+J97</f>
        <v>430398</v>
      </c>
      <c r="K98" s="100">
        <f>K15+K31+K38+K48+K80+K96+K97</f>
        <v>87645</v>
      </c>
      <c r="L98" s="100">
        <f t="shared" si="6"/>
        <v>429167</v>
      </c>
      <c r="M98" s="100">
        <f>M15+M31+M38+M48+M80+M96+M97</f>
        <v>87777</v>
      </c>
      <c r="N98" s="100">
        <f t="shared" si="6"/>
        <v>428911</v>
      </c>
      <c r="O98" s="100">
        <f>O15+O31+O38+O48+O80+O96+O97</f>
        <v>89101</v>
      </c>
      <c r="P98" s="100">
        <f t="shared" si="6"/>
        <v>428266</v>
      </c>
    </row>
    <row r="99" spans="19:109" ht="12.75">
      <c r="S99" s="34" t="e">
        <f>S98/T98</f>
        <v>#DIV/0!</v>
      </c>
      <c r="U99" s="34" t="e">
        <f>U98/V98</f>
        <v>#DIV/0!</v>
      </c>
      <c r="W99" s="34" t="e">
        <f>W98/X98</f>
        <v>#DIV/0!</v>
      </c>
      <c r="Y99" s="34" t="e">
        <f>Y98/Z98</f>
        <v>#DIV/0!</v>
      </c>
      <c r="AA99" s="34" t="e">
        <f>AA98/AB98</f>
        <v>#DIV/0!</v>
      </c>
      <c r="AC99" s="34" t="e">
        <f>AC98/AD98</f>
        <v>#DIV/0!</v>
      </c>
      <c r="AE99" s="34" t="e">
        <f>AE98/AF98</f>
        <v>#DIV/0!</v>
      </c>
      <c r="AG99" s="34" t="e">
        <f>AG98/AH98</f>
        <v>#DIV/0!</v>
      </c>
      <c r="AI99" s="34" t="e">
        <f>AI98/AJ98</f>
        <v>#DIV/0!</v>
      </c>
      <c r="AK99" s="34" t="e">
        <f>AK98/AL98</f>
        <v>#DIV/0!</v>
      </c>
      <c r="AM99" s="34" t="e">
        <f>AM98/AN98</f>
        <v>#DIV/0!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C1">
      <selection activeCell="K10" sqref="K10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1" width="7.140625" style="0" customWidth="1"/>
    <col min="12" max="12" width="7.00390625" style="0" customWidth="1"/>
    <col min="13" max="13" width="6.7109375" style="0" customWidth="1"/>
    <col min="14" max="14" width="7.28125" style="0" customWidth="1"/>
    <col min="15" max="15" width="6.8515625" style="0" customWidth="1"/>
    <col min="16" max="16" width="6.28125" style="0" customWidth="1"/>
    <col min="17" max="17" width="7.140625" style="0" customWidth="1"/>
    <col min="18" max="21" width="7.28125" style="0" customWidth="1"/>
    <col min="22" max="22" width="7.28125" style="0" bestFit="1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126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>
        <v>41041</v>
      </c>
      <c r="I5" s="18">
        <v>41072</v>
      </c>
      <c r="J5" s="18">
        <v>41102</v>
      </c>
      <c r="K5" s="18">
        <v>41133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>
        <f>SUM('3 HPV data'!G15/'3 HPV data'!H15)</f>
        <v>0.18554420628741433</v>
      </c>
      <c r="H14" s="138">
        <f>SUM('3 HPV data'!I15/'3 HPV data'!J15)</f>
        <v>0.18571443310669294</v>
      </c>
      <c r="I14" s="138">
        <f>SUM('3 HPV data'!K15/'3 HPV data'!L15)</f>
        <v>0.18724455260859904</v>
      </c>
      <c r="J14" s="138">
        <f>SUM('3 HPV data'!M15/'3 HPV data'!N15)</f>
        <v>0.18745701535295242</v>
      </c>
      <c r="K14" s="138">
        <f>SUM('3 HPV data'!O15/'3 HPV data'!P15)</f>
        <v>0.19029881632315207</v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>
        <f>SUM('3 HPV data'!G31/'3 HPV data'!H31)</f>
        <v>0.2802355444278484</v>
      </c>
      <c r="H30" s="138">
        <f>SUM('3 HPV data'!I31/'3 HPV data'!J31)</f>
        <v>0.2802041364491002</v>
      </c>
      <c r="I30" s="138">
        <f>SUM('3 HPV data'!K31/'3 HPV data'!L31)</f>
        <v>0.28180079098959676</v>
      </c>
      <c r="J30" s="138">
        <f>SUM('3 HPV data'!M31/'3 HPV data'!N31)</f>
        <v>0.28256782164920763</v>
      </c>
      <c r="K30" s="138">
        <f>SUM('3 HPV data'!O31/'3 HPV data'!P31)</f>
        <v>0.2876494708142805</v>
      </c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>
        <f>SUM('3 HPV data'!G38/'3 HPV data'!H38)</f>
        <v>0.2100419484633165</v>
      </c>
      <c r="H37" s="138">
        <f>SUM('3 HPV data'!I38/'3 HPV data'!J38)</f>
        <v>0.21040462427745665</v>
      </c>
      <c r="I37" s="138">
        <f>SUM('3 HPV data'!K38/'3 HPV data'!L38)</f>
        <v>0.21410806174957117</v>
      </c>
      <c r="J37" s="138">
        <f>SUM('3 HPV data'!M38/'3 HPV data'!N38)</f>
        <v>0.21487320082248115</v>
      </c>
      <c r="K37" s="138">
        <f>SUM('3 HPV data'!O38/'3 HPV data'!P38)</f>
        <v>0.21803608932321802</v>
      </c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>
        <f>SUM('3 HPV data'!G48/'3 HPV data'!H48)</f>
        <v>0.18806376450504073</v>
      </c>
      <c r="H47" s="138">
        <f>SUM('3 HPV data'!I48/'3 HPV data'!J48)</f>
        <v>0.18831648432811707</v>
      </c>
      <c r="I47" s="138">
        <f>SUM('3 HPV data'!K48/'3 HPV data'!L48)</f>
        <v>0.1887223774447549</v>
      </c>
      <c r="J47" s="138">
        <f>SUM('3 HPV data'!M48/'3 HPV data'!N48)</f>
        <v>0.18906747956214492</v>
      </c>
      <c r="K47" s="138">
        <f>SUM('3 HPV data'!O48/'3 HPV data'!P48)</f>
        <v>0.1907295184345654</v>
      </c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>
        <f>SUM('3 HPV data'!G80/'3 HPV data'!H80)</f>
        <v>0.26271604938271603</v>
      </c>
      <c r="H79" s="138">
        <f>SUM('3 HPV data'!I80/'3 HPV data'!J80)</f>
        <v>0.26281621564407437</v>
      </c>
      <c r="I79" s="138">
        <f>SUM('3 HPV data'!K80/'3 HPV data'!L80)</f>
        <v>0.26498266468548787</v>
      </c>
      <c r="J79" s="138">
        <f>SUM('3 HPV data'!M80/'3 HPV data'!N80)</f>
        <v>0.2653927813163482</v>
      </c>
      <c r="K79" s="138">
        <f>SUM('3 HPV data'!O80/'3 HPV data'!P80)</f>
        <v>0.2709777840667893</v>
      </c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>
        <f>SUM('3 HPV data'!G96/'3 HPV data'!H96)</f>
        <v>0.26800890327802507</v>
      </c>
      <c r="H95" s="138">
        <f>SUM('3 HPV data'!I96/'3 HPV data'!J96)</f>
        <v>0.2683395730041485</v>
      </c>
      <c r="I95" s="138">
        <f>SUM('3 HPV data'!K96/'3 HPV data'!L96)</f>
        <v>0.2720595735999184</v>
      </c>
      <c r="J95" s="138">
        <f>SUM('3 HPV data'!M96/'3 HPV data'!N96)</f>
        <v>0.2727736928104575</v>
      </c>
      <c r="K95" s="138">
        <f>SUM('3 HPV data'!O96/'3 HPV data'!P96)</f>
        <v>0.27580545864970246</v>
      </c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SUM('3 HPV data'!E98/'3 HPV data'!F98)</f>
        <v>0.1990072191727906</v>
      </c>
      <c r="G97" s="125">
        <f>SUM('3 HPV data'!G98/'3 HPV data'!H98)</f>
        <v>0.2023633403549191</v>
      </c>
      <c r="H97" s="125">
        <f>SUM('3 HPV data'!I98/'3 HPV data'!J98)</f>
        <v>0.2025218518673414</v>
      </c>
      <c r="I97" s="125">
        <f>SUM('3 HPV data'!K98/'3 HPV data'!L98)</f>
        <v>0.20422120060489274</v>
      </c>
      <c r="J97" s="125">
        <f>SUM('3 HPV data'!M98/'3 HPV data'!N98)</f>
        <v>0.2046508483111881</v>
      </c>
      <c r="K97" s="125">
        <f>SUM('3 HPV data'!O98/'3 HPV data'!P98)</f>
        <v>0.2080506040638295</v>
      </c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21" sqref="T21"/>
    </sheetView>
  </sheetViews>
  <sheetFormatPr defaultColWidth="9.140625" defaultRowHeight="12.75"/>
  <cols>
    <col min="1" max="1" width="18.140625" style="0" bestFit="1" customWidth="1"/>
    <col min="2" max="2" width="14.140625" style="0" bestFit="1" customWidth="1"/>
    <col min="3" max="3" width="8.8515625" style="0" bestFit="1" customWidth="1"/>
    <col min="4" max="4" width="9.28125" style="0" bestFit="1" customWidth="1"/>
    <col min="5" max="5" width="12.00390625" style="151" bestFit="1" customWidth="1"/>
    <col min="6" max="6" width="8.8515625" style="0" bestFit="1" customWidth="1"/>
    <col min="7" max="7" width="9.28125" style="0" bestFit="1" customWidth="1"/>
    <col min="8" max="8" width="12.00390625" style="151" bestFit="1" customWidth="1"/>
    <col min="9" max="9" width="8.8515625" style="0" bestFit="1" customWidth="1"/>
    <col min="10" max="10" width="9.28125" style="0" bestFit="1" customWidth="1"/>
    <col min="11" max="11" width="12.00390625" style="151" bestFit="1" customWidth="1"/>
    <col min="12" max="12" width="8.8515625" style="0" bestFit="1" customWidth="1"/>
    <col min="13" max="13" width="9.28125" style="0" bestFit="1" customWidth="1"/>
    <col min="14" max="14" width="12.00390625" style="151" bestFit="1" customWidth="1"/>
    <col min="15" max="15" width="8.8515625" style="0" bestFit="1" customWidth="1"/>
    <col min="16" max="16" width="9.28125" style="0" bestFit="1" customWidth="1"/>
    <col min="17" max="17" width="12.00390625" style="151" bestFit="1" customWidth="1"/>
    <col min="18" max="18" width="8.8515625" style="0" bestFit="1" customWidth="1"/>
    <col min="19" max="19" width="9.28125" style="0" bestFit="1" customWidth="1"/>
    <col min="20" max="20" width="12.00390625" style="151" bestFit="1" customWidth="1"/>
  </cols>
  <sheetData>
    <row r="1" spans="1:20" ht="15">
      <c r="A1" s="150" t="s">
        <v>133</v>
      </c>
      <c r="C1" s="178" t="s">
        <v>134</v>
      </c>
      <c r="D1" s="178"/>
      <c r="E1" s="178"/>
      <c r="F1" s="178"/>
      <c r="G1" s="178"/>
      <c r="H1" s="178"/>
      <c r="I1" s="178" t="s">
        <v>135</v>
      </c>
      <c r="J1" s="178"/>
      <c r="K1" s="178"/>
      <c r="L1" s="178"/>
      <c r="M1" s="178"/>
      <c r="N1" s="178"/>
      <c r="O1" s="178" t="s">
        <v>136</v>
      </c>
      <c r="P1" s="178"/>
      <c r="Q1" s="178"/>
      <c r="R1" s="178"/>
      <c r="S1" s="178"/>
      <c r="T1" s="178"/>
    </row>
    <row r="2" spans="3:20" ht="15" customHeight="1">
      <c r="C2" s="178" t="s">
        <v>137</v>
      </c>
      <c r="D2" s="178"/>
      <c r="E2" s="178"/>
      <c r="F2" s="178" t="s">
        <v>138</v>
      </c>
      <c r="G2" s="178"/>
      <c r="H2" s="178"/>
      <c r="I2" s="178" t="s">
        <v>137</v>
      </c>
      <c r="J2" s="178"/>
      <c r="K2" s="178"/>
      <c r="L2" s="178" t="s">
        <v>138</v>
      </c>
      <c r="M2" s="178"/>
      <c r="N2" s="178"/>
      <c r="O2" s="178" t="s">
        <v>137</v>
      </c>
      <c r="P2" s="178"/>
      <c r="Q2" s="178"/>
      <c r="R2" s="178" t="s">
        <v>138</v>
      </c>
      <c r="S2" s="178"/>
      <c r="T2" s="178"/>
    </row>
    <row r="3" spans="1:20" ht="15.75" customHeight="1">
      <c r="A3" s="150" t="s">
        <v>97</v>
      </c>
      <c r="B3" s="150" t="s">
        <v>96</v>
      </c>
      <c r="C3" t="s">
        <v>103</v>
      </c>
      <c r="D3" t="s">
        <v>114</v>
      </c>
      <c r="E3" s="151" t="s">
        <v>139</v>
      </c>
      <c r="F3" t="s">
        <v>103</v>
      </c>
      <c r="G3" t="s">
        <v>114</v>
      </c>
      <c r="H3" s="151" t="s">
        <v>139</v>
      </c>
      <c r="I3" t="s">
        <v>103</v>
      </c>
      <c r="J3" t="s">
        <v>114</v>
      </c>
      <c r="K3" s="151" t="s">
        <v>139</v>
      </c>
      <c r="L3" t="s">
        <v>103</v>
      </c>
      <c r="M3" t="s">
        <v>114</v>
      </c>
      <c r="N3" s="151" t="s">
        <v>139</v>
      </c>
      <c r="O3" t="s">
        <v>103</v>
      </c>
      <c r="P3" t="s">
        <v>114</v>
      </c>
      <c r="Q3" s="151" t="s">
        <v>139</v>
      </c>
      <c r="R3" t="s">
        <v>103</v>
      </c>
      <c r="S3" t="s">
        <v>114</v>
      </c>
      <c r="T3" s="151" t="s">
        <v>139</v>
      </c>
    </row>
    <row r="4" spans="1:20" ht="12.75">
      <c r="A4" t="s">
        <v>140</v>
      </c>
      <c r="B4" t="s">
        <v>141</v>
      </c>
      <c r="C4">
        <v>98</v>
      </c>
      <c r="D4">
        <v>189</v>
      </c>
      <c r="E4" s="151">
        <v>51.851851852</v>
      </c>
      <c r="F4">
        <v>450</v>
      </c>
      <c r="G4">
        <v>690</v>
      </c>
      <c r="H4" s="151">
        <v>65.217391304</v>
      </c>
      <c r="I4">
        <v>95</v>
      </c>
      <c r="J4">
        <v>189</v>
      </c>
      <c r="K4" s="151">
        <v>50.264550265</v>
      </c>
      <c r="L4">
        <v>453</v>
      </c>
      <c r="M4">
        <v>685</v>
      </c>
      <c r="N4" s="151">
        <v>66.131386861</v>
      </c>
      <c r="O4">
        <v>104</v>
      </c>
      <c r="P4">
        <v>185</v>
      </c>
      <c r="Q4" s="151">
        <v>56.216216216</v>
      </c>
      <c r="R4">
        <v>458</v>
      </c>
      <c r="S4">
        <v>683</v>
      </c>
      <c r="T4" s="151">
        <v>67.057101025</v>
      </c>
    </row>
    <row r="5" spans="1:20" ht="12.75">
      <c r="A5" t="s">
        <v>142</v>
      </c>
      <c r="B5" t="s">
        <v>143</v>
      </c>
      <c r="C5">
        <v>120</v>
      </c>
      <c r="D5">
        <v>232</v>
      </c>
      <c r="E5" s="151">
        <v>51.724137931</v>
      </c>
      <c r="F5">
        <v>409</v>
      </c>
      <c r="G5">
        <v>703</v>
      </c>
      <c r="H5" s="151">
        <v>58.179231863</v>
      </c>
      <c r="I5">
        <v>119</v>
      </c>
      <c r="J5">
        <v>227</v>
      </c>
      <c r="K5" s="151">
        <v>52.422907489</v>
      </c>
      <c r="L5">
        <v>421</v>
      </c>
      <c r="M5">
        <v>703</v>
      </c>
      <c r="N5" s="151">
        <v>59.886201991</v>
      </c>
      <c r="O5">
        <v>128</v>
      </c>
      <c r="P5">
        <v>226</v>
      </c>
      <c r="Q5" s="151">
        <v>56.637168142</v>
      </c>
      <c r="R5">
        <v>422</v>
      </c>
      <c r="S5">
        <v>702</v>
      </c>
      <c r="T5" s="151">
        <v>60.113960114</v>
      </c>
    </row>
    <row r="6" spans="1:20" ht="12.75">
      <c r="A6" t="s">
        <v>144</v>
      </c>
      <c r="B6" t="s">
        <v>144</v>
      </c>
      <c r="C6">
        <v>1981</v>
      </c>
      <c r="D6">
        <v>3262</v>
      </c>
      <c r="E6" s="151">
        <v>60.729613734</v>
      </c>
      <c r="F6">
        <v>7212</v>
      </c>
      <c r="G6">
        <v>9988</v>
      </c>
      <c r="H6" s="151">
        <v>72.206647978</v>
      </c>
      <c r="I6">
        <v>1969</v>
      </c>
      <c r="J6">
        <v>3255</v>
      </c>
      <c r="K6" s="151">
        <v>60.491551459</v>
      </c>
      <c r="L6">
        <v>7318</v>
      </c>
      <c r="M6">
        <v>9987</v>
      </c>
      <c r="N6" s="151">
        <v>73.275257835</v>
      </c>
      <c r="O6">
        <v>2056</v>
      </c>
      <c r="P6">
        <v>3245</v>
      </c>
      <c r="Q6" s="151">
        <v>63.359013867</v>
      </c>
      <c r="R6">
        <v>7401</v>
      </c>
      <c r="S6">
        <v>9999</v>
      </c>
      <c r="T6" s="151">
        <v>74.01740174</v>
      </c>
    </row>
    <row r="7" spans="1:20" ht="12.75">
      <c r="A7" t="s">
        <v>145</v>
      </c>
      <c r="B7" t="s">
        <v>146</v>
      </c>
      <c r="C7">
        <v>403</v>
      </c>
      <c r="D7">
        <v>747</v>
      </c>
      <c r="E7" s="151">
        <v>53.949129853</v>
      </c>
      <c r="F7">
        <v>1517</v>
      </c>
      <c r="G7">
        <v>2377</v>
      </c>
      <c r="H7" s="151">
        <v>63.819941102</v>
      </c>
      <c r="I7">
        <v>393</v>
      </c>
      <c r="J7">
        <v>753</v>
      </c>
      <c r="K7" s="151">
        <v>52.19123506</v>
      </c>
      <c r="L7">
        <v>1541</v>
      </c>
      <c r="M7">
        <v>2367</v>
      </c>
      <c r="N7" s="151">
        <v>65.103506548</v>
      </c>
      <c r="O7">
        <v>422</v>
      </c>
      <c r="P7">
        <v>753</v>
      </c>
      <c r="Q7" s="151">
        <v>56.04249668</v>
      </c>
      <c r="R7">
        <v>1566</v>
      </c>
      <c r="S7">
        <v>2356</v>
      </c>
      <c r="T7" s="151">
        <v>66.468590832</v>
      </c>
    </row>
    <row r="8" spans="1:20" ht="12.75">
      <c r="A8" t="s">
        <v>147</v>
      </c>
      <c r="B8" t="s">
        <v>148</v>
      </c>
      <c r="C8">
        <v>300</v>
      </c>
      <c r="D8">
        <v>572</v>
      </c>
      <c r="E8" s="151">
        <v>52.447552448</v>
      </c>
      <c r="F8">
        <v>1288</v>
      </c>
      <c r="G8">
        <v>1936</v>
      </c>
      <c r="H8" s="151">
        <v>66.52892562</v>
      </c>
      <c r="I8">
        <v>294</v>
      </c>
      <c r="J8">
        <v>579</v>
      </c>
      <c r="K8" s="151">
        <v>50.777202073</v>
      </c>
      <c r="L8">
        <v>1312</v>
      </c>
      <c r="M8">
        <v>1924</v>
      </c>
      <c r="N8" s="151">
        <v>68.191268191</v>
      </c>
      <c r="O8">
        <v>300</v>
      </c>
      <c r="P8">
        <v>581</v>
      </c>
      <c r="Q8" s="151">
        <v>51.635111876</v>
      </c>
      <c r="R8">
        <v>1321</v>
      </c>
      <c r="S8">
        <v>1917</v>
      </c>
      <c r="T8" s="151">
        <v>68.909754825</v>
      </c>
    </row>
    <row r="9" spans="1:20" ht="12.75">
      <c r="A9" t="s">
        <v>149</v>
      </c>
      <c r="B9" t="s">
        <v>150</v>
      </c>
      <c r="C9">
        <v>206</v>
      </c>
      <c r="D9">
        <v>439</v>
      </c>
      <c r="E9" s="151">
        <v>46.924829157</v>
      </c>
      <c r="F9">
        <v>843</v>
      </c>
      <c r="G9">
        <v>1517</v>
      </c>
      <c r="H9" s="151">
        <v>55.570204351</v>
      </c>
      <c r="I9">
        <v>199</v>
      </c>
      <c r="J9">
        <v>438</v>
      </c>
      <c r="K9" s="151">
        <v>45.433789954</v>
      </c>
      <c r="L9">
        <v>862</v>
      </c>
      <c r="M9">
        <v>1514</v>
      </c>
      <c r="N9" s="151">
        <v>56.935270806</v>
      </c>
      <c r="O9">
        <v>205</v>
      </c>
      <c r="P9">
        <v>440</v>
      </c>
      <c r="Q9" s="151">
        <v>46.590909091</v>
      </c>
      <c r="R9">
        <v>872</v>
      </c>
      <c r="S9">
        <v>1503</v>
      </c>
      <c r="T9" s="151">
        <v>58.017298736</v>
      </c>
    </row>
    <row r="10" spans="1:20" ht="12.75">
      <c r="A10" t="s">
        <v>151</v>
      </c>
      <c r="B10" t="s">
        <v>152</v>
      </c>
      <c r="C10">
        <v>117</v>
      </c>
      <c r="D10">
        <v>195</v>
      </c>
      <c r="E10" s="151">
        <v>60</v>
      </c>
      <c r="F10">
        <v>446</v>
      </c>
      <c r="G10">
        <v>657</v>
      </c>
      <c r="H10" s="151">
        <v>67.884322679</v>
      </c>
      <c r="I10">
        <v>107</v>
      </c>
      <c r="J10">
        <v>191</v>
      </c>
      <c r="K10" s="151">
        <v>56.020942408</v>
      </c>
      <c r="L10">
        <v>454</v>
      </c>
      <c r="M10">
        <v>656</v>
      </c>
      <c r="N10" s="151">
        <v>69.207317073</v>
      </c>
      <c r="O10">
        <v>108</v>
      </c>
      <c r="P10">
        <v>199</v>
      </c>
      <c r="Q10" s="151">
        <v>54.271356784</v>
      </c>
      <c r="R10">
        <v>460</v>
      </c>
      <c r="S10">
        <v>650</v>
      </c>
      <c r="T10" s="151">
        <v>70.769230769</v>
      </c>
    </row>
    <row r="11" spans="1:20" ht="12.75">
      <c r="A11" t="s">
        <v>153</v>
      </c>
      <c r="B11" t="s">
        <v>154</v>
      </c>
      <c r="C11">
        <v>893</v>
      </c>
      <c r="D11">
        <v>1588</v>
      </c>
      <c r="E11" s="151">
        <v>56.234256927</v>
      </c>
      <c r="F11">
        <v>3052</v>
      </c>
      <c r="G11">
        <v>4687</v>
      </c>
      <c r="H11" s="151">
        <v>65.11627907</v>
      </c>
      <c r="I11">
        <v>890</v>
      </c>
      <c r="J11">
        <v>1583</v>
      </c>
      <c r="K11" s="151">
        <v>56.222362603</v>
      </c>
      <c r="L11">
        <v>3175</v>
      </c>
      <c r="M11">
        <v>4718</v>
      </c>
      <c r="N11" s="151">
        <v>67.29546418</v>
      </c>
      <c r="O11">
        <v>914</v>
      </c>
      <c r="P11">
        <v>1577</v>
      </c>
      <c r="Q11" s="151">
        <v>57.958148383</v>
      </c>
      <c r="R11">
        <v>3262</v>
      </c>
      <c r="S11">
        <v>4742</v>
      </c>
      <c r="T11" s="151">
        <v>68.789540278</v>
      </c>
    </row>
    <row r="12" spans="1:20" ht="12.75">
      <c r="A12" t="s">
        <v>155</v>
      </c>
      <c r="B12" t="s">
        <v>155</v>
      </c>
      <c r="C12">
        <v>1663</v>
      </c>
      <c r="D12">
        <v>2728</v>
      </c>
      <c r="E12" s="151">
        <v>60.960410557</v>
      </c>
      <c r="F12">
        <v>5836</v>
      </c>
      <c r="G12">
        <v>8467</v>
      </c>
      <c r="H12" s="151">
        <v>68.92642022</v>
      </c>
      <c r="I12">
        <v>1636</v>
      </c>
      <c r="J12">
        <v>2787</v>
      </c>
      <c r="K12" s="151">
        <v>58.701112307</v>
      </c>
      <c r="L12">
        <v>5940</v>
      </c>
      <c r="M12">
        <v>8468</v>
      </c>
      <c r="N12" s="151">
        <v>70.146433632</v>
      </c>
      <c r="O12">
        <v>1723</v>
      </c>
      <c r="P12">
        <v>2786</v>
      </c>
      <c r="Q12" s="151">
        <v>61.844938981</v>
      </c>
      <c r="R12">
        <v>5995</v>
      </c>
      <c r="S12">
        <v>8470</v>
      </c>
      <c r="T12" s="151">
        <v>70.779220779</v>
      </c>
    </row>
    <row r="13" spans="1:20" ht="12.75">
      <c r="A13" t="s">
        <v>156</v>
      </c>
      <c r="B13" t="s">
        <v>157</v>
      </c>
      <c r="C13">
        <v>245</v>
      </c>
      <c r="D13">
        <v>429</v>
      </c>
      <c r="E13" s="151">
        <v>57.10955711</v>
      </c>
      <c r="F13">
        <v>940</v>
      </c>
      <c r="G13">
        <v>1526</v>
      </c>
      <c r="H13" s="151">
        <v>61.598951507</v>
      </c>
      <c r="I13">
        <v>238</v>
      </c>
      <c r="J13">
        <v>436</v>
      </c>
      <c r="K13" s="151">
        <v>54.587155963</v>
      </c>
      <c r="L13">
        <v>977</v>
      </c>
      <c r="M13">
        <v>1548</v>
      </c>
      <c r="N13" s="151">
        <v>63.11369509</v>
      </c>
      <c r="O13">
        <v>254</v>
      </c>
      <c r="P13">
        <v>436</v>
      </c>
      <c r="Q13" s="151">
        <v>58.256880734</v>
      </c>
      <c r="R13">
        <v>981</v>
      </c>
      <c r="S13">
        <v>1543</v>
      </c>
      <c r="T13" s="151">
        <v>63.577446533</v>
      </c>
    </row>
    <row r="14" spans="1:20" ht="12.75">
      <c r="A14" t="s">
        <v>158</v>
      </c>
      <c r="B14" t="s">
        <v>158</v>
      </c>
      <c r="C14">
        <v>2511</v>
      </c>
      <c r="D14">
        <v>5474</v>
      </c>
      <c r="E14" s="151">
        <v>45.871392035</v>
      </c>
      <c r="F14">
        <v>9349</v>
      </c>
      <c r="G14">
        <v>16719</v>
      </c>
      <c r="H14" s="151">
        <v>55.918416173</v>
      </c>
      <c r="I14">
        <v>2445</v>
      </c>
      <c r="J14">
        <v>5433</v>
      </c>
      <c r="K14" s="151">
        <v>45.002760906</v>
      </c>
      <c r="L14">
        <v>9563</v>
      </c>
      <c r="M14">
        <v>16870</v>
      </c>
      <c r="N14" s="151">
        <v>56.686425608</v>
      </c>
      <c r="O14">
        <v>2464</v>
      </c>
      <c r="P14">
        <v>5387</v>
      </c>
      <c r="Q14" s="151">
        <v>45.739743828</v>
      </c>
      <c r="R14">
        <v>9682</v>
      </c>
      <c r="S14">
        <v>16919</v>
      </c>
      <c r="T14" s="151">
        <v>57.22560435</v>
      </c>
    </row>
    <row r="15" spans="1:20" ht="12.75">
      <c r="A15" t="s">
        <v>159</v>
      </c>
      <c r="B15" t="s">
        <v>160</v>
      </c>
      <c r="C15">
        <v>761</v>
      </c>
      <c r="D15">
        <v>1523</v>
      </c>
      <c r="E15" s="151">
        <v>49.967170059</v>
      </c>
      <c r="F15">
        <v>2908</v>
      </c>
      <c r="G15">
        <v>4516</v>
      </c>
      <c r="H15" s="151">
        <v>64.393268379</v>
      </c>
      <c r="I15">
        <v>772</v>
      </c>
      <c r="J15">
        <v>1529</v>
      </c>
      <c r="K15" s="151">
        <v>50.490516678</v>
      </c>
      <c r="L15">
        <v>2946</v>
      </c>
      <c r="M15">
        <v>4512</v>
      </c>
      <c r="N15" s="151">
        <v>65.292553191</v>
      </c>
      <c r="O15">
        <v>789</v>
      </c>
      <c r="P15">
        <v>1505</v>
      </c>
      <c r="Q15" s="151">
        <v>52.425249169</v>
      </c>
      <c r="R15">
        <v>2970</v>
      </c>
      <c r="S15">
        <v>4514</v>
      </c>
      <c r="T15" s="151">
        <v>65.7953035</v>
      </c>
    </row>
    <row r="16" spans="1:20" ht="12.75">
      <c r="A16" t="s">
        <v>161</v>
      </c>
      <c r="B16" t="s">
        <v>161</v>
      </c>
      <c r="C16">
        <v>2580</v>
      </c>
      <c r="D16">
        <v>4236</v>
      </c>
      <c r="E16" s="151">
        <v>60.906515581</v>
      </c>
      <c r="F16">
        <v>9475</v>
      </c>
      <c r="G16">
        <v>13372</v>
      </c>
      <c r="H16" s="151">
        <v>70.857014657</v>
      </c>
      <c r="I16">
        <v>2503</v>
      </c>
      <c r="J16">
        <v>4219</v>
      </c>
      <c r="K16" s="151">
        <v>59.326854705</v>
      </c>
      <c r="L16">
        <v>9639</v>
      </c>
      <c r="M16">
        <v>13370</v>
      </c>
      <c r="N16" s="151">
        <v>72.094240838</v>
      </c>
      <c r="O16">
        <v>2597</v>
      </c>
      <c r="P16">
        <v>4228</v>
      </c>
      <c r="Q16" s="151">
        <v>61.42384106</v>
      </c>
      <c r="R16">
        <v>9744</v>
      </c>
      <c r="S16">
        <v>13385</v>
      </c>
      <c r="T16" s="151">
        <v>72.797908106</v>
      </c>
    </row>
    <row r="17" spans="1:20" ht="12.75">
      <c r="A17" t="s">
        <v>162</v>
      </c>
      <c r="B17" t="s">
        <v>163</v>
      </c>
      <c r="C17">
        <v>630</v>
      </c>
      <c r="D17">
        <v>1311</v>
      </c>
      <c r="E17" s="151">
        <v>48.054919908</v>
      </c>
      <c r="F17">
        <v>2353</v>
      </c>
      <c r="G17">
        <v>4222</v>
      </c>
      <c r="H17" s="151">
        <v>55.731880625</v>
      </c>
      <c r="I17">
        <v>607</v>
      </c>
      <c r="J17">
        <v>1322</v>
      </c>
      <c r="K17" s="151">
        <v>45.915279879</v>
      </c>
      <c r="L17">
        <v>2440</v>
      </c>
      <c r="M17">
        <v>4282</v>
      </c>
      <c r="N17" s="151">
        <v>56.982718356</v>
      </c>
      <c r="O17">
        <v>634</v>
      </c>
      <c r="P17">
        <v>1344</v>
      </c>
      <c r="Q17" s="151">
        <v>47.172619048</v>
      </c>
      <c r="R17">
        <v>2456</v>
      </c>
      <c r="S17">
        <v>4277</v>
      </c>
      <c r="T17" s="151">
        <v>57.423427636</v>
      </c>
    </row>
    <row r="18" spans="1:20" ht="12.75">
      <c r="A18" t="s">
        <v>147</v>
      </c>
      <c r="B18" t="s">
        <v>164</v>
      </c>
      <c r="C18">
        <v>423</v>
      </c>
      <c r="D18">
        <v>751</v>
      </c>
      <c r="E18" s="151">
        <v>56.324900133</v>
      </c>
      <c r="F18">
        <v>1563</v>
      </c>
      <c r="G18">
        <v>2592</v>
      </c>
      <c r="H18" s="151">
        <v>60.300925926</v>
      </c>
      <c r="I18">
        <v>416</v>
      </c>
      <c r="J18">
        <v>744</v>
      </c>
      <c r="K18" s="151">
        <v>55.913978495</v>
      </c>
      <c r="L18">
        <v>1609</v>
      </c>
      <c r="M18">
        <v>2601</v>
      </c>
      <c r="N18" s="151">
        <v>61.86082276</v>
      </c>
      <c r="O18">
        <v>424</v>
      </c>
      <c r="P18">
        <v>738</v>
      </c>
      <c r="Q18" s="151">
        <v>57.452574526</v>
      </c>
      <c r="R18">
        <v>1632</v>
      </c>
      <c r="S18">
        <v>2597</v>
      </c>
      <c r="T18" s="151">
        <v>62.84174047</v>
      </c>
    </row>
    <row r="19" spans="1:20" ht="12.75">
      <c r="A19" t="s">
        <v>145</v>
      </c>
      <c r="B19" t="s">
        <v>165</v>
      </c>
      <c r="C19">
        <v>271</v>
      </c>
      <c r="D19">
        <v>570</v>
      </c>
      <c r="E19" s="151">
        <v>47.543859649</v>
      </c>
      <c r="F19">
        <v>1106</v>
      </c>
      <c r="G19">
        <v>1879</v>
      </c>
      <c r="H19" s="151">
        <v>58.861096328</v>
      </c>
      <c r="I19">
        <v>269</v>
      </c>
      <c r="J19">
        <v>562</v>
      </c>
      <c r="K19" s="151">
        <v>47.864768683</v>
      </c>
      <c r="L19">
        <v>1133</v>
      </c>
      <c r="M19">
        <v>1883</v>
      </c>
      <c r="N19" s="151">
        <v>60.169941583</v>
      </c>
      <c r="O19">
        <v>279</v>
      </c>
      <c r="P19">
        <v>562</v>
      </c>
      <c r="Q19" s="151">
        <v>49.644128114</v>
      </c>
      <c r="R19">
        <v>1151</v>
      </c>
      <c r="S19">
        <v>1885</v>
      </c>
      <c r="T19" s="151">
        <v>61.061007958</v>
      </c>
    </row>
    <row r="20" spans="1:20" ht="12.75">
      <c r="A20" t="s">
        <v>166</v>
      </c>
      <c r="B20" t="s">
        <v>166</v>
      </c>
      <c r="C20">
        <v>475</v>
      </c>
      <c r="D20">
        <v>922</v>
      </c>
      <c r="E20" s="151">
        <v>51.518438178</v>
      </c>
      <c r="F20">
        <v>2055</v>
      </c>
      <c r="G20">
        <v>2851</v>
      </c>
      <c r="H20" s="151">
        <v>72.07997194</v>
      </c>
      <c r="I20">
        <v>486</v>
      </c>
      <c r="J20">
        <v>924</v>
      </c>
      <c r="K20" s="151">
        <v>52.597402597</v>
      </c>
      <c r="L20">
        <v>2093</v>
      </c>
      <c r="M20">
        <v>2866</v>
      </c>
      <c r="N20" s="151">
        <v>73.028611305</v>
      </c>
      <c r="O20">
        <v>525</v>
      </c>
      <c r="P20">
        <v>924</v>
      </c>
      <c r="Q20" s="151">
        <v>56.818181818</v>
      </c>
      <c r="R20">
        <v>2131</v>
      </c>
      <c r="S20">
        <v>2871</v>
      </c>
      <c r="T20" s="151">
        <v>74.225008708</v>
      </c>
    </row>
    <row r="21" spans="1:20" ht="12.75">
      <c r="A21" t="s">
        <v>149</v>
      </c>
      <c r="B21" t="s">
        <v>167</v>
      </c>
      <c r="C21">
        <v>480</v>
      </c>
      <c r="D21">
        <v>848</v>
      </c>
      <c r="E21" s="151">
        <v>56.603773585</v>
      </c>
      <c r="F21">
        <v>1818</v>
      </c>
      <c r="G21">
        <v>2910</v>
      </c>
      <c r="H21" s="151">
        <v>62.474226804</v>
      </c>
      <c r="I21">
        <v>469</v>
      </c>
      <c r="J21">
        <v>875</v>
      </c>
      <c r="K21" s="151">
        <v>53.6</v>
      </c>
      <c r="L21">
        <v>1873</v>
      </c>
      <c r="M21">
        <v>2910</v>
      </c>
      <c r="N21" s="151">
        <v>64.364261168</v>
      </c>
      <c r="O21">
        <v>466</v>
      </c>
      <c r="P21">
        <v>879</v>
      </c>
      <c r="Q21" s="151">
        <v>53.014789534</v>
      </c>
      <c r="R21">
        <v>1895</v>
      </c>
      <c r="S21">
        <v>2899</v>
      </c>
      <c r="T21" s="151">
        <v>65.367368058</v>
      </c>
    </row>
    <row r="22" spans="1:20" ht="12.75">
      <c r="A22" t="s">
        <v>168</v>
      </c>
      <c r="B22" t="s">
        <v>169</v>
      </c>
      <c r="C22">
        <v>1073</v>
      </c>
      <c r="D22">
        <v>1866</v>
      </c>
      <c r="E22" s="151">
        <v>57.502679528</v>
      </c>
      <c r="F22">
        <v>3670</v>
      </c>
      <c r="G22">
        <v>5407</v>
      </c>
      <c r="H22" s="151">
        <v>67.874976882</v>
      </c>
      <c r="I22">
        <v>1092</v>
      </c>
      <c r="J22">
        <v>1887</v>
      </c>
      <c r="K22" s="151">
        <v>57.86963434</v>
      </c>
      <c r="L22">
        <v>3810</v>
      </c>
      <c r="M22">
        <v>5471</v>
      </c>
      <c r="N22" s="151">
        <v>69.639919576</v>
      </c>
      <c r="O22">
        <v>1140</v>
      </c>
      <c r="P22">
        <v>1917</v>
      </c>
      <c r="Q22" s="151">
        <v>59.467918623</v>
      </c>
      <c r="R22">
        <v>3868</v>
      </c>
      <c r="S22">
        <v>5462</v>
      </c>
      <c r="T22" s="151">
        <v>70.816550714</v>
      </c>
    </row>
    <row r="23" spans="1:20" ht="12.75">
      <c r="A23" t="s">
        <v>170</v>
      </c>
      <c r="B23" t="s">
        <v>171</v>
      </c>
      <c r="C23">
        <v>189</v>
      </c>
      <c r="D23">
        <v>339</v>
      </c>
      <c r="E23" s="151">
        <v>55.752212389</v>
      </c>
      <c r="F23">
        <v>783</v>
      </c>
      <c r="G23">
        <v>1157</v>
      </c>
      <c r="H23" s="151">
        <v>67.675021608</v>
      </c>
      <c r="I23">
        <v>173</v>
      </c>
      <c r="J23">
        <v>332</v>
      </c>
      <c r="K23" s="151">
        <v>52.108433735</v>
      </c>
      <c r="L23">
        <v>800</v>
      </c>
      <c r="M23">
        <v>1166</v>
      </c>
      <c r="N23" s="151">
        <v>68.610634648</v>
      </c>
      <c r="O23">
        <v>176</v>
      </c>
      <c r="P23">
        <v>330</v>
      </c>
      <c r="Q23" s="151">
        <v>53.333333333</v>
      </c>
      <c r="R23">
        <v>807</v>
      </c>
      <c r="S23">
        <v>1164</v>
      </c>
      <c r="T23" s="151">
        <v>69.329896907</v>
      </c>
    </row>
    <row r="24" spans="1:20" ht="12.75">
      <c r="A24" t="s">
        <v>172</v>
      </c>
      <c r="B24" t="s">
        <v>173</v>
      </c>
      <c r="C24">
        <v>514</v>
      </c>
      <c r="D24">
        <v>973</v>
      </c>
      <c r="E24" s="151">
        <v>52.82631038</v>
      </c>
      <c r="F24">
        <v>1851</v>
      </c>
      <c r="G24">
        <v>3048</v>
      </c>
      <c r="H24" s="151">
        <v>60.728346457</v>
      </c>
      <c r="I24">
        <v>498</v>
      </c>
      <c r="J24">
        <v>993</v>
      </c>
      <c r="K24" s="151">
        <v>50.151057402</v>
      </c>
      <c r="L24">
        <v>1922</v>
      </c>
      <c r="M24">
        <v>3074</v>
      </c>
      <c r="N24" s="151">
        <v>62.524398178</v>
      </c>
      <c r="O24">
        <v>526</v>
      </c>
      <c r="P24">
        <v>1007</v>
      </c>
      <c r="Q24" s="151">
        <v>52.234359484</v>
      </c>
      <c r="R24">
        <v>1960</v>
      </c>
      <c r="S24">
        <v>3069</v>
      </c>
      <c r="T24" s="151">
        <v>63.864450961</v>
      </c>
    </row>
    <row r="25" spans="1:20" ht="12.75">
      <c r="A25" t="s">
        <v>174</v>
      </c>
      <c r="B25" t="s">
        <v>174</v>
      </c>
      <c r="C25">
        <v>12821</v>
      </c>
      <c r="D25">
        <v>27821</v>
      </c>
      <c r="E25" s="151">
        <v>46.083893462</v>
      </c>
      <c r="F25">
        <v>52629</v>
      </c>
      <c r="G25">
        <v>90155</v>
      </c>
      <c r="H25" s="151">
        <v>58.376129998</v>
      </c>
      <c r="I25">
        <v>12285</v>
      </c>
      <c r="J25">
        <v>27515</v>
      </c>
      <c r="K25" s="151">
        <v>44.648373614</v>
      </c>
      <c r="L25">
        <v>53222</v>
      </c>
      <c r="M25">
        <v>89796</v>
      </c>
      <c r="N25" s="151">
        <v>59.269900664</v>
      </c>
      <c r="O25">
        <v>12284</v>
      </c>
      <c r="P25">
        <v>27449</v>
      </c>
      <c r="Q25" s="151">
        <v>44.752085686</v>
      </c>
      <c r="R25">
        <v>53643</v>
      </c>
      <c r="S25">
        <v>89740</v>
      </c>
      <c r="T25" s="151">
        <v>59.776019612</v>
      </c>
    </row>
    <row r="26" spans="1:20" ht="12.75">
      <c r="A26" t="s">
        <v>175</v>
      </c>
      <c r="B26" t="s">
        <v>176</v>
      </c>
      <c r="C26">
        <v>361</v>
      </c>
      <c r="D26">
        <v>709</v>
      </c>
      <c r="E26" s="151">
        <v>50.916784203</v>
      </c>
      <c r="F26">
        <v>1543</v>
      </c>
      <c r="G26">
        <v>2426</v>
      </c>
      <c r="H26" s="151">
        <v>63.602638087</v>
      </c>
      <c r="I26">
        <v>369</v>
      </c>
      <c r="J26">
        <v>700</v>
      </c>
      <c r="K26" s="151">
        <v>52.714285714</v>
      </c>
      <c r="L26">
        <v>1566</v>
      </c>
      <c r="M26">
        <v>2384</v>
      </c>
      <c r="N26" s="151">
        <v>65.687919463</v>
      </c>
      <c r="O26">
        <v>380</v>
      </c>
      <c r="P26">
        <v>703</v>
      </c>
      <c r="Q26" s="151">
        <v>54.054054054</v>
      </c>
      <c r="R26">
        <v>1586</v>
      </c>
      <c r="S26">
        <v>2369</v>
      </c>
      <c r="T26" s="151">
        <v>66.948079358</v>
      </c>
    </row>
    <row r="27" spans="1:20" ht="12.75">
      <c r="A27" t="s">
        <v>153</v>
      </c>
      <c r="B27" t="s">
        <v>177</v>
      </c>
      <c r="C27">
        <v>1827</v>
      </c>
      <c r="D27">
        <v>3336</v>
      </c>
      <c r="E27" s="151">
        <v>54.76618705</v>
      </c>
      <c r="F27">
        <v>5923</v>
      </c>
      <c r="G27">
        <v>9849</v>
      </c>
      <c r="H27" s="151">
        <v>60.138085085</v>
      </c>
      <c r="I27">
        <v>1804</v>
      </c>
      <c r="J27">
        <v>3335</v>
      </c>
      <c r="K27" s="151">
        <v>54.092953523</v>
      </c>
      <c r="L27">
        <v>6176</v>
      </c>
      <c r="M27">
        <v>9988</v>
      </c>
      <c r="N27" s="151">
        <v>61.834201041</v>
      </c>
      <c r="O27">
        <v>1840</v>
      </c>
      <c r="P27">
        <v>3304</v>
      </c>
      <c r="Q27" s="151">
        <v>55.690072639</v>
      </c>
      <c r="R27">
        <v>6306</v>
      </c>
      <c r="S27">
        <v>10015</v>
      </c>
      <c r="T27" s="151">
        <v>62.965551672</v>
      </c>
    </row>
    <row r="28" spans="1:20" ht="12.75">
      <c r="A28" t="s">
        <v>147</v>
      </c>
      <c r="B28" t="s">
        <v>178</v>
      </c>
      <c r="C28">
        <v>544</v>
      </c>
      <c r="D28">
        <v>971</v>
      </c>
      <c r="E28" s="151">
        <v>56.024716787</v>
      </c>
      <c r="F28">
        <v>2037</v>
      </c>
      <c r="G28">
        <v>3108</v>
      </c>
      <c r="H28" s="151">
        <v>65.540540541</v>
      </c>
      <c r="I28">
        <v>539</v>
      </c>
      <c r="J28">
        <v>969</v>
      </c>
      <c r="K28" s="151">
        <v>55.624355005</v>
      </c>
      <c r="L28">
        <v>2094</v>
      </c>
      <c r="M28">
        <v>3128</v>
      </c>
      <c r="N28" s="151">
        <v>66.943734015</v>
      </c>
      <c r="O28">
        <v>553</v>
      </c>
      <c r="P28">
        <v>968</v>
      </c>
      <c r="Q28" s="151">
        <v>57.128099174</v>
      </c>
      <c r="R28">
        <v>2130</v>
      </c>
      <c r="S28">
        <v>3132</v>
      </c>
      <c r="T28" s="151">
        <v>68.007662835</v>
      </c>
    </row>
    <row r="29" spans="1:20" ht="12.75">
      <c r="A29" t="s">
        <v>179</v>
      </c>
      <c r="B29" t="s">
        <v>179</v>
      </c>
      <c r="C29">
        <v>7487</v>
      </c>
      <c r="D29">
        <v>14223</v>
      </c>
      <c r="E29" s="151">
        <v>52.640089995</v>
      </c>
      <c r="F29">
        <v>26383</v>
      </c>
      <c r="G29">
        <v>44503</v>
      </c>
      <c r="H29" s="151">
        <v>59.283643799</v>
      </c>
      <c r="I29">
        <v>7227</v>
      </c>
      <c r="J29">
        <v>13798</v>
      </c>
      <c r="K29" s="151">
        <v>52.37715611</v>
      </c>
      <c r="L29">
        <v>27021</v>
      </c>
      <c r="M29">
        <v>44307</v>
      </c>
      <c r="N29" s="151">
        <v>60.985848737</v>
      </c>
      <c r="O29">
        <v>7518</v>
      </c>
      <c r="P29">
        <v>13749</v>
      </c>
      <c r="Q29" s="151">
        <v>54.680340388</v>
      </c>
      <c r="R29">
        <v>27441</v>
      </c>
      <c r="S29">
        <v>44276</v>
      </c>
      <c r="T29" s="151">
        <v>61.977143373</v>
      </c>
    </row>
    <row r="30" spans="1:20" ht="12.75">
      <c r="A30" t="s">
        <v>149</v>
      </c>
      <c r="B30" t="s">
        <v>180</v>
      </c>
      <c r="C30">
        <v>414</v>
      </c>
      <c r="D30">
        <v>734</v>
      </c>
      <c r="E30" s="151">
        <v>56.403269755</v>
      </c>
      <c r="F30">
        <v>1247</v>
      </c>
      <c r="G30">
        <v>2016</v>
      </c>
      <c r="H30" s="151">
        <v>61.85515873</v>
      </c>
      <c r="I30">
        <v>387</v>
      </c>
      <c r="J30">
        <v>719</v>
      </c>
      <c r="K30" s="151">
        <v>53.824756606</v>
      </c>
      <c r="L30">
        <v>1291</v>
      </c>
      <c r="M30">
        <v>2028</v>
      </c>
      <c r="N30" s="151">
        <v>63.65877712</v>
      </c>
      <c r="O30">
        <v>415</v>
      </c>
      <c r="P30">
        <v>725</v>
      </c>
      <c r="Q30" s="151">
        <v>57.24137931</v>
      </c>
      <c r="R30">
        <v>1314</v>
      </c>
      <c r="S30">
        <v>2030</v>
      </c>
      <c r="T30" s="151">
        <v>64.729064039</v>
      </c>
    </row>
    <row r="31" spans="1:20" ht="12.75">
      <c r="A31" t="s">
        <v>151</v>
      </c>
      <c r="B31" t="s">
        <v>181</v>
      </c>
      <c r="C31">
        <v>149</v>
      </c>
      <c r="D31">
        <v>341</v>
      </c>
      <c r="E31" s="151">
        <v>43.695014663</v>
      </c>
      <c r="F31">
        <v>699</v>
      </c>
      <c r="G31">
        <v>1259</v>
      </c>
      <c r="H31" s="151">
        <v>55.52025417</v>
      </c>
      <c r="I31">
        <v>142</v>
      </c>
      <c r="J31">
        <v>340</v>
      </c>
      <c r="K31" s="151">
        <v>41.764705882</v>
      </c>
      <c r="L31">
        <v>708</v>
      </c>
      <c r="M31">
        <v>1255</v>
      </c>
      <c r="N31" s="151">
        <v>56.414342629</v>
      </c>
      <c r="O31">
        <v>150</v>
      </c>
      <c r="P31">
        <v>345</v>
      </c>
      <c r="Q31" s="151">
        <v>43.47826087</v>
      </c>
      <c r="R31">
        <v>702</v>
      </c>
      <c r="S31">
        <v>1244</v>
      </c>
      <c r="T31" s="151">
        <v>56.430868167</v>
      </c>
    </row>
    <row r="32" spans="1:20" ht="12.75">
      <c r="A32" t="s">
        <v>182</v>
      </c>
      <c r="B32" t="s">
        <v>182</v>
      </c>
      <c r="C32">
        <v>1478</v>
      </c>
      <c r="D32">
        <v>2563</v>
      </c>
      <c r="E32" s="151">
        <v>57.666796723</v>
      </c>
      <c r="F32">
        <v>5398</v>
      </c>
      <c r="G32">
        <v>7949</v>
      </c>
      <c r="H32" s="151">
        <v>67.907912945</v>
      </c>
      <c r="I32">
        <v>1462</v>
      </c>
      <c r="J32">
        <v>2587</v>
      </c>
      <c r="K32" s="151">
        <v>56.51333591</v>
      </c>
      <c r="L32">
        <v>5533</v>
      </c>
      <c r="M32">
        <v>8097</v>
      </c>
      <c r="N32" s="151">
        <v>68.333950846</v>
      </c>
      <c r="O32">
        <v>1488</v>
      </c>
      <c r="P32">
        <v>2593</v>
      </c>
      <c r="Q32" s="151">
        <v>57.385268029</v>
      </c>
      <c r="R32">
        <v>5580</v>
      </c>
      <c r="S32">
        <v>8099</v>
      </c>
      <c r="T32" s="151">
        <v>68.89739474</v>
      </c>
    </row>
    <row r="33" spans="1:20" ht="12.75">
      <c r="A33" t="s">
        <v>168</v>
      </c>
      <c r="B33" t="s">
        <v>183</v>
      </c>
      <c r="C33">
        <v>675</v>
      </c>
      <c r="D33">
        <v>1240</v>
      </c>
      <c r="E33" s="151">
        <v>54.435483871</v>
      </c>
      <c r="F33">
        <v>2360</v>
      </c>
      <c r="G33">
        <v>3342</v>
      </c>
      <c r="H33" s="151">
        <v>70.616397367</v>
      </c>
      <c r="I33">
        <v>667</v>
      </c>
      <c r="J33">
        <v>1228</v>
      </c>
      <c r="K33" s="151">
        <v>54.315960912</v>
      </c>
      <c r="L33">
        <v>2446</v>
      </c>
      <c r="M33">
        <v>3391</v>
      </c>
      <c r="N33" s="151">
        <v>72.132114421</v>
      </c>
      <c r="O33">
        <v>686</v>
      </c>
      <c r="P33">
        <v>1217</v>
      </c>
      <c r="Q33" s="151">
        <v>56.368118324</v>
      </c>
      <c r="R33">
        <v>2498</v>
      </c>
      <c r="S33">
        <v>3412</v>
      </c>
      <c r="T33" s="151">
        <v>73.212192263</v>
      </c>
    </row>
    <row r="34" spans="1:20" ht="12.75">
      <c r="A34" t="s">
        <v>159</v>
      </c>
      <c r="B34" t="s">
        <v>184</v>
      </c>
      <c r="C34">
        <v>817</v>
      </c>
      <c r="D34">
        <v>1501</v>
      </c>
      <c r="E34" s="151">
        <v>54.430379747</v>
      </c>
      <c r="F34">
        <v>3105</v>
      </c>
      <c r="G34">
        <v>4238</v>
      </c>
      <c r="H34" s="151">
        <v>73.265691364</v>
      </c>
      <c r="I34">
        <v>798</v>
      </c>
      <c r="J34">
        <v>1496</v>
      </c>
      <c r="K34" s="151">
        <v>53.342245989</v>
      </c>
      <c r="L34">
        <v>3149</v>
      </c>
      <c r="M34">
        <v>4254</v>
      </c>
      <c r="N34" s="151">
        <v>74.024447579</v>
      </c>
      <c r="O34">
        <v>804</v>
      </c>
      <c r="P34">
        <v>1480</v>
      </c>
      <c r="Q34" s="151">
        <v>54.324324324</v>
      </c>
      <c r="R34">
        <v>3169</v>
      </c>
      <c r="S34">
        <v>4259</v>
      </c>
      <c r="T34" s="151">
        <v>74.407137826</v>
      </c>
    </row>
    <row r="35" spans="1:20" ht="12.75">
      <c r="A35" t="s">
        <v>151</v>
      </c>
      <c r="B35" t="s">
        <v>185</v>
      </c>
      <c r="C35">
        <v>459</v>
      </c>
      <c r="D35">
        <v>896</v>
      </c>
      <c r="E35" s="151">
        <v>51.227678571</v>
      </c>
      <c r="F35">
        <v>1761</v>
      </c>
      <c r="G35">
        <v>2920</v>
      </c>
      <c r="H35" s="151">
        <v>60.308219178</v>
      </c>
      <c r="I35">
        <v>449</v>
      </c>
      <c r="J35">
        <v>918</v>
      </c>
      <c r="K35" s="151">
        <v>48.910675381</v>
      </c>
      <c r="L35">
        <v>1801</v>
      </c>
      <c r="M35">
        <v>2923</v>
      </c>
      <c r="N35" s="151">
        <v>61.614779336</v>
      </c>
      <c r="O35">
        <v>489</v>
      </c>
      <c r="P35">
        <v>915</v>
      </c>
      <c r="Q35" s="151">
        <v>53.442622951</v>
      </c>
      <c r="R35">
        <v>1813</v>
      </c>
      <c r="S35">
        <v>2923</v>
      </c>
      <c r="T35" s="151">
        <v>62.025316456</v>
      </c>
    </row>
    <row r="36" spans="1:20" ht="12.75">
      <c r="A36" t="s">
        <v>186</v>
      </c>
      <c r="B36" t="s">
        <v>186</v>
      </c>
      <c r="C36">
        <v>528</v>
      </c>
      <c r="D36">
        <v>868</v>
      </c>
      <c r="E36" s="151">
        <v>60.829493088</v>
      </c>
      <c r="F36">
        <v>1896</v>
      </c>
      <c r="G36">
        <v>2849</v>
      </c>
      <c r="H36" s="151">
        <v>66.54966655</v>
      </c>
      <c r="I36">
        <v>514</v>
      </c>
      <c r="J36">
        <v>857</v>
      </c>
      <c r="K36" s="151">
        <v>59.976662777</v>
      </c>
      <c r="L36">
        <v>1927</v>
      </c>
      <c r="M36">
        <v>2837</v>
      </c>
      <c r="N36" s="151">
        <v>67.923863236</v>
      </c>
      <c r="O36">
        <v>547</v>
      </c>
      <c r="P36">
        <v>837</v>
      </c>
      <c r="Q36" s="151">
        <v>65.352449223</v>
      </c>
      <c r="R36">
        <v>1970</v>
      </c>
      <c r="S36">
        <v>2849</v>
      </c>
      <c r="T36" s="151">
        <v>69.147069147</v>
      </c>
    </row>
    <row r="37" spans="1:20" ht="12.75">
      <c r="A37" t="s">
        <v>187</v>
      </c>
      <c r="B37" t="s">
        <v>187</v>
      </c>
      <c r="C37">
        <v>4415</v>
      </c>
      <c r="D37">
        <v>8768</v>
      </c>
      <c r="E37" s="151">
        <v>50.353558394</v>
      </c>
      <c r="F37">
        <v>16431</v>
      </c>
      <c r="G37">
        <v>28175</v>
      </c>
      <c r="H37" s="151">
        <v>58.317657498</v>
      </c>
      <c r="I37">
        <v>4343</v>
      </c>
      <c r="J37">
        <v>8778</v>
      </c>
      <c r="K37" s="151">
        <v>49.475962634</v>
      </c>
      <c r="L37">
        <v>16710</v>
      </c>
      <c r="M37">
        <v>28149</v>
      </c>
      <c r="N37" s="151">
        <v>59.362677182</v>
      </c>
      <c r="O37">
        <v>4395</v>
      </c>
      <c r="P37">
        <v>8767</v>
      </c>
      <c r="Q37" s="151">
        <v>50.13117372</v>
      </c>
      <c r="R37">
        <v>16909</v>
      </c>
      <c r="S37">
        <v>28174</v>
      </c>
      <c r="T37" s="151">
        <v>60.01632711</v>
      </c>
    </row>
    <row r="38" spans="1:20" ht="12.75">
      <c r="A38" t="s">
        <v>188</v>
      </c>
      <c r="B38" t="s">
        <v>188</v>
      </c>
      <c r="C38">
        <v>945</v>
      </c>
      <c r="D38">
        <v>1818</v>
      </c>
      <c r="E38" s="151">
        <v>51.98019802</v>
      </c>
      <c r="F38">
        <v>3526</v>
      </c>
      <c r="G38">
        <v>5473</v>
      </c>
      <c r="H38" s="151">
        <v>64.425360862</v>
      </c>
      <c r="I38">
        <v>929</v>
      </c>
      <c r="J38">
        <v>1808</v>
      </c>
      <c r="K38" s="151">
        <v>51.382743363</v>
      </c>
      <c r="L38">
        <v>3646</v>
      </c>
      <c r="M38">
        <v>5527</v>
      </c>
      <c r="N38" s="151">
        <v>65.967070744</v>
      </c>
      <c r="O38">
        <v>982</v>
      </c>
      <c r="P38">
        <v>1802</v>
      </c>
      <c r="Q38" s="151">
        <v>54.495005549</v>
      </c>
      <c r="R38">
        <v>3708</v>
      </c>
      <c r="S38">
        <v>5523</v>
      </c>
      <c r="T38" s="151">
        <v>67.137425312</v>
      </c>
    </row>
    <row r="39" spans="1:20" ht="12.75">
      <c r="A39" t="s">
        <v>140</v>
      </c>
      <c r="B39" t="s">
        <v>189</v>
      </c>
      <c r="C39">
        <v>278</v>
      </c>
      <c r="D39">
        <v>582</v>
      </c>
      <c r="E39" s="151">
        <v>47.766323024</v>
      </c>
      <c r="F39">
        <v>1014</v>
      </c>
      <c r="G39">
        <v>1929</v>
      </c>
      <c r="H39" s="151">
        <v>52.566096423</v>
      </c>
      <c r="I39">
        <v>278</v>
      </c>
      <c r="J39">
        <v>588</v>
      </c>
      <c r="K39" s="151">
        <v>47.278911565</v>
      </c>
      <c r="L39">
        <v>1032</v>
      </c>
      <c r="M39">
        <v>1914</v>
      </c>
      <c r="N39" s="151">
        <v>53.918495298</v>
      </c>
      <c r="O39">
        <v>295</v>
      </c>
      <c r="P39">
        <v>587</v>
      </c>
      <c r="Q39" s="151">
        <v>50.255536627</v>
      </c>
      <c r="R39">
        <v>1057</v>
      </c>
      <c r="S39">
        <v>1911</v>
      </c>
      <c r="T39" s="151">
        <v>55.311355311</v>
      </c>
    </row>
    <row r="40" spans="1:20" ht="12.75">
      <c r="A40" t="s">
        <v>175</v>
      </c>
      <c r="B40" t="s">
        <v>190</v>
      </c>
      <c r="C40">
        <v>115</v>
      </c>
      <c r="D40">
        <v>221</v>
      </c>
      <c r="E40" s="151">
        <v>52.036199095</v>
      </c>
      <c r="F40">
        <v>566</v>
      </c>
      <c r="G40">
        <v>924</v>
      </c>
      <c r="H40" s="151">
        <v>61.255411255</v>
      </c>
      <c r="I40">
        <v>124</v>
      </c>
      <c r="J40">
        <v>233</v>
      </c>
      <c r="K40" s="151">
        <v>53.21888412</v>
      </c>
      <c r="L40">
        <v>575</v>
      </c>
      <c r="M40">
        <v>903</v>
      </c>
      <c r="N40" s="151">
        <v>63.676633444</v>
      </c>
      <c r="O40">
        <v>120</v>
      </c>
      <c r="P40">
        <v>233</v>
      </c>
      <c r="Q40" s="151">
        <v>51.502145923</v>
      </c>
      <c r="R40">
        <v>580</v>
      </c>
      <c r="S40">
        <v>900</v>
      </c>
      <c r="T40" s="151">
        <v>64.444444444</v>
      </c>
    </row>
    <row r="41" spans="1:20" ht="12.75">
      <c r="A41" t="s">
        <v>149</v>
      </c>
      <c r="B41" t="s">
        <v>191</v>
      </c>
      <c r="C41">
        <v>781</v>
      </c>
      <c r="D41">
        <v>1441</v>
      </c>
      <c r="E41" s="151">
        <v>54.198473282</v>
      </c>
      <c r="F41">
        <v>2456</v>
      </c>
      <c r="G41">
        <v>4315</v>
      </c>
      <c r="H41" s="151">
        <v>56.917728853</v>
      </c>
      <c r="I41">
        <v>745</v>
      </c>
      <c r="J41">
        <v>1453</v>
      </c>
      <c r="K41" s="151">
        <v>51.273227805</v>
      </c>
      <c r="L41">
        <v>2546</v>
      </c>
      <c r="M41">
        <v>4345</v>
      </c>
      <c r="N41" s="151">
        <v>58.596087457</v>
      </c>
      <c r="O41">
        <v>756</v>
      </c>
      <c r="P41">
        <v>1446</v>
      </c>
      <c r="Q41" s="151">
        <v>52.282157676</v>
      </c>
      <c r="R41">
        <v>2582</v>
      </c>
      <c r="S41">
        <v>4353</v>
      </c>
      <c r="T41" s="151">
        <v>59.315414657</v>
      </c>
    </row>
    <row r="42" spans="1:20" ht="12.75">
      <c r="A42" t="s">
        <v>192</v>
      </c>
      <c r="B42" t="s">
        <v>192</v>
      </c>
      <c r="C42">
        <v>2650</v>
      </c>
      <c r="D42">
        <v>4617</v>
      </c>
      <c r="E42" s="151">
        <v>57.396577864</v>
      </c>
      <c r="F42">
        <v>10092</v>
      </c>
      <c r="G42">
        <v>13790</v>
      </c>
      <c r="H42" s="151">
        <v>73.18346628</v>
      </c>
      <c r="I42">
        <v>2600</v>
      </c>
      <c r="J42">
        <v>4594</v>
      </c>
      <c r="K42" s="151">
        <v>56.595559425</v>
      </c>
      <c r="L42">
        <v>10259</v>
      </c>
      <c r="M42">
        <v>13837</v>
      </c>
      <c r="N42" s="151">
        <v>74.141793741</v>
      </c>
      <c r="O42">
        <v>2702</v>
      </c>
      <c r="P42">
        <v>4589</v>
      </c>
      <c r="Q42" s="151">
        <v>58.879930268</v>
      </c>
      <c r="R42">
        <v>10341</v>
      </c>
      <c r="S42">
        <v>13833</v>
      </c>
      <c r="T42" s="151">
        <v>74.756018217</v>
      </c>
    </row>
    <row r="43" spans="1:20" ht="12.75">
      <c r="A43" t="s">
        <v>193</v>
      </c>
      <c r="B43" t="s">
        <v>193</v>
      </c>
      <c r="C43">
        <v>4622</v>
      </c>
      <c r="D43">
        <v>7233</v>
      </c>
      <c r="E43" s="151">
        <v>63.901562284</v>
      </c>
      <c r="F43">
        <v>16043</v>
      </c>
      <c r="G43">
        <v>22631</v>
      </c>
      <c r="H43" s="151">
        <v>70.889487871</v>
      </c>
      <c r="I43">
        <v>4582</v>
      </c>
      <c r="J43">
        <v>7214</v>
      </c>
      <c r="K43" s="151">
        <v>63.515386748</v>
      </c>
      <c r="L43">
        <v>16286</v>
      </c>
      <c r="M43">
        <v>22705</v>
      </c>
      <c r="N43" s="151">
        <v>71.72869412</v>
      </c>
      <c r="O43">
        <v>4669</v>
      </c>
      <c r="P43">
        <v>7199</v>
      </c>
      <c r="Q43" s="151">
        <v>64.856230032</v>
      </c>
      <c r="R43">
        <v>16404</v>
      </c>
      <c r="S43">
        <v>22718</v>
      </c>
      <c r="T43" s="151">
        <v>72.207060481</v>
      </c>
    </row>
    <row r="44" spans="1:20" ht="12.75">
      <c r="A44" t="s">
        <v>170</v>
      </c>
      <c r="B44" t="s">
        <v>194</v>
      </c>
      <c r="C44">
        <v>280</v>
      </c>
      <c r="D44">
        <v>496</v>
      </c>
      <c r="E44" s="151">
        <v>56.451612903</v>
      </c>
      <c r="F44">
        <v>1083</v>
      </c>
      <c r="G44">
        <v>1525</v>
      </c>
      <c r="H44" s="151">
        <v>71.016393443</v>
      </c>
      <c r="I44">
        <v>266</v>
      </c>
      <c r="J44">
        <v>503</v>
      </c>
      <c r="K44" s="151">
        <v>52.882703777</v>
      </c>
      <c r="L44">
        <v>1097</v>
      </c>
      <c r="M44">
        <v>1520</v>
      </c>
      <c r="N44" s="151">
        <v>72.171052632</v>
      </c>
      <c r="O44">
        <v>274</v>
      </c>
      <c r="P44">
        <v>501</v>
      </c>
      <c r="Q44" s="151">
        <v>54.690618762</v>
      </c>
      <c r="R44">
        <v>1105</v>
      </c>
      <c r="S44">
        <v>1520</v>
      </c>
      <c r="T44" s="151">
        <v>72.697368421</v>
      </c>
    </row>
    <row r="45" spans="1:20" ht="12.75">
      <c r="A45" t="s">
        <v>195</v>
      </c>
      <c r="B45" t="s">
        <v>195</v>
      </c>
      <c r="C45">
        <v>12548</v>
      </c>
      <c r="D45">
        <v>21660</v>
      </c>
      <c r="E45" s="151">
        <v>57.931671283</v>
      </c>
      <c r="F45">
        <v>44547</v>
      </c>
      <c r="G45">
        <v>64804</v>
      </c>
      <c r="H45" s="151">
        <v>68.741127091</v>
      </c>
      <c r="I45">
        <v>12400</v>
      </c>
      <c r="J45">
        <v>21627</v>
      </c>
      <c r="K45" s="151">
        <v>57.335737735</v>
      </c>
      <c r="L45">
        <v>45601</v>
      </c>
      <c r="M45">
        <v>65172</v>
      </c>
      <c r="N45" s="151">
        <v>69.970232615</v>
      </c>
      <c r="O45">
        <v>12894</v>
      </c>
      <c r="P45">
        <v>21591</v>
      </c>
      <c r="Q45" s="151">
        <v>59.719327498</v>
      </c>
      <c r="R45">
        <v>46115</v>
      </c>
      <c r="S45">
        <v>65312</v>
      </c>
      <c r="T45" s="151">
        <v>70.607239098</v>
      </c>
    </row>
    <row r="46" spans="1:20" ht="12.75">
      <c r="A46" t="s">
        <v>151</v>
      </c>
      <c r="B46" t="s">
        <v>196</v>
      </c>
      <c r="C46">
        <v>26</v>
      </c>
      <c r="D46">
        <v>40</v>
      </c>
      <c r="E46" s="151">
        <v>65</v>
      </c>
      <c r="F46">
        <v>85</v>
      </c>
      <c r="G46">
        <v>124</v>
      </c>
      <c r="H46" s="151">
        <v>68.548387097</v>
      </c>
      <c r="I46">
        <v>22</v>
      </c>
      <c r="J46">
        <v>36</v>
      </c>
      <c r="K46" s="151">
        <v>61.111111111</v>
      </c>
      <c r="L46">
        <v>90</v>
      </c>
      <c r="M46">
        <v>129</v>
      </c>
      <c r="N46" s="151">
        <v>69.76744186</v>
      </c>
      <c r="O46">
        <v>20</v>
      </c>
      <c r="P46">
        <v>35</v>
      </c>
      <c r="Q46" s="151">
        <v>57.142857143</v>
      </c>
      <c r="R46">
        <v>92</v>
      </c>
      <c r="S46">
        <v>131</v>
      </c>
      <c r="T46" s="151">
        <v>70.229007634</v>
      </c>
    </row>
    <row r="47" spans="1:20" ht="12.75">
      <c r="A47" t="s">
        <v>170</v>
      </c>
      <c r="B47" t="s">
        <v>197</v>
      </c>
      <c r="C47">
        <v>126</v>
      </c>
      <c r="D47">
        <v>231</v>
      </c>
      <c r="E47" s="151">
        <v>54.545454545</v>
      </c>
      <c r="F47">
        <v>516</v>
      </c>
      <c r="G47">
        <v>778</v>
      </c>
      <c r="H47" s="151">
        <v>66.323907455</v>
      </c>
      <c r="I47">
        <v>118</v>
      </c>
      <c r="J47">
        <v>232</v>
      </c>
      <c r="K47" s="151">
        <v>50.862068966</v>
      </c>
      <c r="L47">
        <v>531</v>
      </c>
      <c r="M47">
        <v>774</v>
      </c>
      <c r="N47" s="151">
        <v>68.604651163</v>
      </c>
      <c r="O47">
        <v>119</v>
      </c>
      <c r="P47">
        <v>229</v>
      </c>
      <c r="Q47" s="151">
        <v>51.965065502</v>
      </c>
      <c r="R47">
        <v>527</v>
      </c>
      <c r="S47">
        <v>763</v>
      </c>
      <c r="T47" s="151">
        <v>69.069462647</v>
      </c>
    </row>
    <row r="48" spans="1:20" ht="12.75">
      <c r="A48" t="s">
        <v>198</v>
      </c>
      <c r="B48" t="s">
        <v>198</v>
      </c>
      <c r="C48">
        <v>1326</v>
      </c>
      <c r="D48">
        <v>2540</v>
      </c>
      <c r="E48" s="151">
        <v>52.204724409</v>
      </c>
      <c r="F48">
        <v>4884</v>
      </c>
      <c r="G48">
        <v>8196</v>
      </c>
      <c r="H48" s="151">
        <v>59.590043924</v>
      </c>
      <c r="I48">
        <v>1281</v>
      </c>
      <c r="J48">
        <v>2502</v>
      </c>
      <c r="K48" s="151">
        <v>51.199040767</v>
      </c>
      <c r="L48">
        <v>5053</v>
      </c>
      <c r="M48">
        <v>8240</v>
      </c>
      <c r="N48" s="151">
        <v>61.322815534</v>
      </c>
      <c r="O48">
        <v>1321</v>
      </c>
      <c r="P48">
        <v>2479</v>
      </c>
      <c r="Q48" s="151">
        <v>53.287615974</v>
      </c>
      <c r="R48">
        <v>5158</v>
      </c>
      <c r="S48">
        <v>8247</v>
      </c>
      <c r="T48" s="151">
        <v>62.543955378</v>
      </c>
    </row>
    <row r="49" spans="1:20" ht="12.75">
      <c r="A49" t="s">
        <v>156</v>
      </c>
      <c r="B49" t="s">
        <v>199</v>
      </c>
      <c r="C49">
        <v>193</v>
      </c>
      <c r="D49">
        <v>429</v>
      </c>
      <c r="E49" s="151">
        <v>44.988344988</v>
      </c>
      <c r="F49">
        <v>850</v>
      </c>
      <c r="G49">
        <v>1464</v>
      </c>
      <c r="H49" s="151">
        <v>58.06010929</v>
      </c>
      <c r="I49">
        <v>196</v>
      </c>
      <c r="J49">
        <v>424</v>
      </c>
      <c r="K49" s="151">
        <v>46.226415094</v>
      </c>
      <c r="L49">
        <v>872</v>
      </c>
      <c r="M49">
        <v>1459</v>
      </c>
      <c r="N49" s="151">
        <v>59.766963674</v>
      </c>
      <c r="O49">
        <v>201</v>
      </c>
      <c r="P49">
        <v>423</v>
      </c>
      <c r="Q49" s="151">
        <v>47.517730496</v>
      </c>
      <c r="R49">
        <v>875</v>
      </c>
      <c r="S49">
        <v>1442</v>
      </c>
      <c r="T49" s="151">
        <v>60.67961165</v>
      </c>
    </row>
    <row r="50" spans="1:20" ht="12.75">
      <c r="A50" t="s">
        <v>200</v>
      </c>
      <c r="B50" t="s">
        <v>200</v>
      </c>
      <c r="C50">
        <v>1508</v>
      </c>
      <c r="D50">
        <v>2932</v>
      </c>
      <c r="E50" s="151">
        <v>51.432469304</v>
      </c>
      <c r="F50">
        <v>5801</v>
      </c>
      <c r="G50">
        <v>8765</v>
      </c>
      <c r="H50" s="151">
        <v>66.183685111</v>
      </c>
      <c r="I50">
        <v>1473</v>
      </c>
      <c r="J50">
        <v>2888</v>
      </c>
      <c r="K50" s="151">
        <v>51.004155125</v>
      </c>
      <c r="L50">
        <v>5962</v>
      </c>
      <c r="M50">
        <v>8845</v>
      </c>
      <c r="N50" s="151">
        <v>67.405313737</v>
      </c>
      <c r="O50">
        <v>1574</v>
      </c>
      <c r="P50">
        <v>2902</v>
      </c>
      <c r="Q50" s="151">
        <v>54.238456237</v>
      </c>
      <c r="R50">
        <v>6021</v>
      </c>
      <c r="S50">
        <v>8856</v>
      </c>
      <c r="T50" s="151">
        <v>67.987804878</v>
      </c>
    </row>
    <row r="51" spans="1:20" ht="12.75">
      <c r="A51" t="s">
        <v>201</v>
      </c>
      <c r="B51" t="s">
        <v>201</v>
      </c>
      <c r="C51">
        <v>3043</v>
      </c>
      <c r="D51">
        <v>5226</v>
      </c>
      <c r="E51" s="151">
        <v>58.228090318</v>
      </c>
      <c r="F51">
        <v>10885</v>
      </c>
      <c r="G51">
        <v>16176</v>
      </c>
      <c r="H51" s="151">
        <v>67.291048467</v>
      </c>
      <c r="I51">
        <v>3042</v>
      </c>
      <c r="J51">
        <v>5168</v>
      </c>
      <c r="K51" s="151">
        <v>58.862229102</v>
      </c>
      <c r="L51">
        <v>11102</v>
      </c>
      <c r="M51">
        <v>16194</v>
      </c>
      <c r="N51" s="151">
        <v>68.556255403</v>
      </c>
      <c r="O51">
        <v>3168</v>
      </c>
      <c r="P51">
        <v>5165</v>
      </c>
      <c r="Q51" s="151">
        <v>61.335914811</v>
      </c>
      <c r="R51">
        <v>11234</v>
      </c>
      <c r="S51">
        <v>16191</v>
      </c>
      <c r="T51" s="151">
        <v>69.384225804</v>
      </c>
    </row>
    <row r="52" spans="1:20" ht="12.75">
      <c r="A52" t="s">
        <v>142</v>
      </c>
      <c r="B52" t="s">
        <v>202</v>
      </c>
      <c r="C52">
        <v>76</v>
      </c>
      <c r="D52">
        <v>139</v>
      </c>
      <c r="E52" s="151">
        <v>54.676258993</v>
      </c>
      <c r="F52">
        <v>302</v>
      </c>
      <c r="G52">
        <v>474</v>
      </c>
      <c r="H52" s="151">
        <v>63.713080169</v>
      </c>
      <c r="I52">
        <v>72</v>
      </c>
      <c r="J52">
        <v>143</v>
      </c>
      <c r="K52" s="151">
        <v>50.34965035</v>
      </c>
      <c r="L52">
        <v>306</v>
      </c>
      <c r="M52">
        <v>464</v>
      </c>
      <c r="N52" s="151">
        <v>65.948275862</v>
      </c>
      <c r="O52">
        <v>72</v>
      </c>
      <c r="P52">
        <v>144</v>
      </c>
      <c r="Q52" s="151">
        <v>50</v>
      </c>
      <c r="R52">
        <v>308</v>
      </c>
      <c r="S52">
        <v>459</v>
      </c>
      <c r="T52" s="151">
        <v>67.102396514</v>
      </c>
    </row>
    <row r="53" spans="1:20" ht="12.75">
      <c r="A53" t="s">
        <v>142</v>
      </c>
      <c r="B53" t="s">
        <v>203</v>
      </c>
      <c r="C53">
        <v>132</v>
      </c>
      <c r="D53">
        <v>254</v>
      </c>
      <c r="E53" s="151">
        <v>51.968503937</v>
      </c>
      <c r="F53">
        <v>515</v>
      </c>
      <c r="G53">
        <v>827</v>
      </c>
      <c r="H53" s="151">
        <v>62.273276904</v>
      </c>
      <c r="I53">
        <v>131</v>
      </c>
      <c r="J53">
        <v>253</v>
      </c>
      <c r="K53" s="151">
        <v>51.778656126</v>
      </c>
      <c r="L53">
        <v>534</v>
      </c>
      <c r="M53">
        <v>823</v>
      </c>
      <c r="N53" s="151">
        <v>64.884568651</v>
      </c>
      <c r="O53">
        <v>140</v>
      </c>
      <c r="P53">
        <v>253</v>
      </c>
      <c r="Q53" s="151">
        <v>55.335968379</v>
      </c>
      <c r="R53">
        <v>546</v>
      </c>
      <c r="S53">
        <v>814</v>
      </c>
      <c r="T53" s="151">
        <v>67.076167076</v>
      </c>
    </row>
    <row r="54" spans="1:20" ht="12.75">
      <c r="A54" t="s">
        <v>204</v>
      </c>
      <c r="B54" t="s">
        <v>204</v>
      </c>
      <c r="C54">
        <v>14605</v>
      </c>
      <c r="D54">
        <v>24514</v>
      </c>
      <c r="E54" s="151">
        <v>59.578200212</v>
      </c>
      <c r="F54">
        <v>48359</v>
      </c>
      <c r="G54">
        <v>73273</v>
      </c>
      <c r="H54" s="151">
        <v>65.998389584</v>
      </c>
      <c r="I54">
        <v>14285</v>
      </c>
      <c r="J54">
        <v>24438</v>
      </c>
      <c r="K54" s="151">
        <v>58.454046976</v>
      </c>
      <c r="L54">
        <v>49679</v>
      </c>
      <c r="M54">
        <v>73923</v>
      </c>
      <c r="N54" s="151">
        <v>67.203711971</v>
      </c>
      <c r="O54">
        <v>14874</v>
      </c>
      <c r="P54">
        <v>24478</v>
      </c>
      <c r="Q54" s="151">
        <v>60.764768363</v>
      </c>
      <c r="R54">
        <v>50393</v>
      </c>
      <c r="S54">
        <v>74093</v>
      </c>
      <c r="T54" s="151">
        <v>68.013172634</v>
      </c>
    </row>
    <row r="55" spans="1:20" ht="12.75">
      <c r="A55" t="s">
        <v>170</v>
      </c>
      <c r="B55" t="s">
        <v>205</v>
      </c>
      <c r="C55">
        <v>343</v>
      </c>
      <c r="D55">
        <v>651</v>
      </c>
      <c r="E55" s="151">
        <v>52.688172043</v>
      </c>
      <c r="F55">
        <v>1344</v>
      </c>
      <c r="G55">
        <v>2028</v>
      </c>
      <c r="H55" s="151">
        <v>66.272189349</v>
      </c>
      <c r="I55">
        <v>339</v>
      </c>
      <c r="J55">
        <v>639</v>
      </c>
      <c r="K55" s="151">
        <v>53.051643192</v>
      </c>
      <c r="L55">
        <v>1361</v>
      </c>
      <c r="M55">
        <v>2032</v>
      </c>
      <c r="N55" s="151">
        <v>66.978346457</v>
      </c>
      <c r="O55">
        <v>353</v>
      </c>
      <c r="P55">
        <v>644</v>
      </c>
      <c r="Q55" s="151">
        <v>54.813664596</v>
      </c>
      <c r="R55">
        <v>1373</v>
      </c>
      <c r="S55">
        <v>2025</v>
      </c>
      <c r="T55" s="151">
        <v>67.802469136</v>
      </c>
    </row>
    <row r="56" spans="1:20" ht="12.75">
      <c r="A56" t="s">
        <v>206</v>
      </c>
      <c r="B56" t="s">
        <v>206</v>
      </c>
      <c r="C56">
        <v>877</v>
      </c>
      <c r="D56">
        <v>1509</v>
      </c>
      <c r="E56" s="151">
        <v>58.117958913</v>
      </c>
      <c r="F56">
        <v>3228</v>
      </c>
      <c r="G56">
        <v>4980</v>
      </c>
      <c r="H56" s="151">
        <v>64.819277108</v>
      </c>
      <c r="I56">
        <v>863</v>
      </c>
      <c r="J56">
        <v>1512</v>
      </c>
      <c r="K56" s="151">
        <v>57.076719577</v>
      </c>
      <c r="L56">
        <v>3273</v>
      </c>
      <c r="M56">
        <v>4975</v>
      </c>
      <c r="N56" s="151">
        <v>65.788944724</v>
      </c>
      <c r="O56">
        <v>887</v>
      </c>
      <c r="P56">
        <v>1513</v>
      </c>
      <c r="Q56" s="151">
        <v>58.625247852</v>
      </c>
      <c r="R56">
        <v>3321</v>
      </c>
      <c r="S56">
        <v>4962</v>
      </c>
      <c r="T56" s="151">
        <v>66.928657799</v>
      </c>
    </row>
    <row r="57" spans="1:20" ht="12.75">
      <c r="A57" t="s">
        <v>170</v>
      </c>
      <c r="B57" t="s">
        <v>207</v>
      </c>
      <c r="C57">
        <v>376</v>
      </c>
      <c r="D57">
        <v>725</v>
      </c>
      <c r="E57" s="151">
        <v>51.862068966</v>
      </c>
      <c r="F57">
        <v>1479</v>
      </c>
      <c r="G57">
        <v>2385</v>
      </c>
      <c r="H57" s="151">
        <v>62.012578616</v>
      </c>
      <c r="I57">
        <v>376</v>
      </c>
      <c r="J57">
        <v>752</v>
      </c>
      <c r="K57" s="151">
        <v>50</v>
      </c>
      <c r="L57">
        <v>1507</v>
      </c>
      <c r="M57">
        <v>2369</v>
      </c>
      <c r="N57" s="151">
        <v>63.613338962</v>
      </c>
      <c r="O57">
        <v>399</v>
      </c>
      <c r="P57">
        <v>753</v>
      </c>
      <c r="Q57" s="151">
        <v>52.988047809</v>
      </c>
      <c r="R57">
        <v>1524</v>
      </c>
      <c r="S57">
        <v>2363</v>
      </c>
      <c r="T57" s="151">
        <v>64.494286923</v>
      </c>
    </row>
    <row r="58" spans="1:20" ht="12.75">
      <c r="A58" t="s">
        <v>170</v>
      </c>
      <c r="B58" t="s">
        <v>208</v>
      </c>
      <c r="C58">
        <v>572</v>
      </c>
      <c r="D58">
        <v>1075</v>
      </c>
      <c r="E58" s="151">
        <v>53.209302326</v>
      </c>
      <c r="F58">
        <v>2367</v>
      </c>
      <c r="G58">
        <v>3506</v>
      </c>
      <c r="H58" s="151">
        <v>67.51283514</v>
      </c>
      <c r="I58">
        <v>554</v>
      </c>
      <c r="J58">
        <v>1074</v>
      </c>
      <c r="K58" s="151">
        <v>51.582867784</v>
      </c>
      <c r="L58">
        <v>2426</v>
      </c>
      <c r="M58">
        <v>3515</v>
      </c>
      <c r="N58" s="151">
        <v>69.018492176</v>
      </c>
      <c r="O58">
        <v>573</v>
      </c>
      <c r="P58">
        <v>1076</v>
      </c>
      <c r="Q58" s="151">
        <v>53.252788104</v>
      </c>
      <c r="R58">
        <v>2449</v>
      </c>
      <c r="S58">
        <v>3517</v>
      </c>
      <c r="T58" s="151">
        <v>69.633210122</v>
      </c>
    </row>
    <row r="59" spans="1:20" ht="12.75">
      <c r="A59" t="s">
        <v>172</v>
      </c>
      <c r="B59" t="s">
        <v>209</v>
      </c>
      <c r="C59">
        <v>286</v>
      </c>
      <c r="D59">
        <v>662</v>
      </c>
      <c r="E59" s="151">
        <v>43.202416918</v>
      </c>
      <c r="F59">
        <v>849</v>
      </c>
      <c r="G59">
        <v>2010</v>
      </c>
      <c r="H59" s="151">
        <v>42.23880597</v>
      </c>
      <c r="I59">
        <v>286</v>
      </c>
      <c r="J59">
        <v>665</v>
      </c>
      <c r="K59" s="151">
        <v>43.007518797</v>
      </c>
      <c r="L59">
        <v>908</v>
      </c>
      <c r="M59">
        <v>1969</v>
      </c>
      <c r="N59" s="151">
        <v>46.114779076</v>
      </c>
      <c r="O59">
        <v>294</v>
      </c>
      <c r="P59">
        <v>676</v>
      </c>
      <c r="Q59" s="151">
        <v>43.49112426</v>
      </c>
      <c r="R59">
        <v>923</v>
      </c>
      <c r="S59">
        <v>1968</v>
      </c>
      <c r="T59" s="151">
        <v>46.900406504</v>
      </c>
    </row>
    <row r="60" spans="1:20" ht="12.75">
      <c r="A60" t="s">
        <v>210</v>
      </c>
      <c r="B60" t="s">
        <v>210</v>
      </c>
      <c r="C60">
        <v>1240</v>
      </c>
      <c r="D60">
        <v>2271</v>
      </c>
      <c r="E60" s="151">
        <v>54.601497138</v>
      </c>
      <c r="F60">
        <v>4177</v>
      </c>
      <c r="G60">
        <v>6842</v>
      </c>
      <c r="H60" s="151">
        <v>61.04940076</v>
      </c>
      <c r="I60">
        <v>1242</v>
      </c>
      <c r="J60">
        <v>2310</v>
      </c>
      <c r="K60" s="151">
        <v>53.766233766</v>
      </c>
      <c r="L60">
        <v>4329</v>
      </c>
      <c r="M60">
        <v>6870</v>
      </c>
      <c r="N60" s="151">
        <v>63.013100437</v>
      </c>
      <c r="O60">
        <v>1258</v>
      </c>
      <c r="P60">
        <v>2313</v>
      </c>
      <c r="Q60" s="151">
        <v>54.38824038</v>
      </c>
      <c r="R60">
        <v>4405</v>
      </c>
      <c r="S60">
        <v>6888</v>
      </c>
      <c r="T60" s="151">
        <v>63.951800232</v>
      </c>
    </row>
    <row r="61" spans="1:20" ht="12.75">
      <c r="A61" t="s">
        <v>170</v>
      </c>
      <c r="B61" t="s">
        <v>211</v>
      </c>
      <c r="C61">
        <v>246</v>
      </c>
      <c r="D61">
        <v>420</v>
      </c>
      <c r="E61" s="151">
        <v>58.571428571</v>
      </c>
      <c r="F61">
        <v>968</v>
      </c>
      <c r="G61">
        <v>1341</v>
      </c>
      <c r="H61" s="151">
        <v>72.184936614</v>
      </c>
      <c r="I61">
        <v>254</v>
      </c>
      <c r="J61">
        <v>417</v>
      </c>
      <c r="K61" s="151">
        <v>60.911270983</v>
      </c>
      <c r="L61">
        <v>980</v>
      </c>
      <c r="M61">
        <v>1342</v>
      </c>
      <c r="N61" s="151">
        <v>73.02533532</v>
      </c>
      <c r="O61">
        <v>266</v>
      </c>
      <c r="P61">
        <v>421</v>
      </c>
      <c r="Q61" s="151">
        <v>63.182897862</v>
      </c>
      <c r="R61">
        <v>978</v>
      </c>
      <c r="S61">
        <v>1329</v>
      </c>
      <c r="T61" s="151">
        <v>73.589164786</v>
      </c>
    </row>
    <row r="62" spans="1:20" ht="12.75">
      <c r="A62" t="s">
        <v>212</v>
      </c>
      <c r="B62" t="s">
        <v>212</v>
      </c>
      <c r="C62">
        <v>2293</v>
      </c>
      <c r="D62">
        <v>4363</v>
      </c>
      <c r="E62" s="151">
        <v>52.555581022</v>
      </c>
      <c r="F62">
        <v>7397</v>
      </c>
      <c r="G62">
        <v>12620</v>
      </c>
      <c r="H62" s="151">
        <v>58.613312203</v>
      </c>
      <c r="I62">
        <v>2228</v>
      </c>
      <c r="J62">
        <v>4360</v>
      </c>
      <c r="K62" s="151">
        <v>51.100917431</v>
      </c>
      <c r="L62">
        <v>7589</v>
      </c>
      <c r="M62">
        <v>12613</v>
      </c>
      <c r="N62" s="151">
        <v>60.168080552</v>
      </c>
      <c r="O62">
        <v>2312</v>
      </c>
      <c r="P62">
        <v>4358</v>
      </c>
      <c r="Q62" s="151">
        <v>53.051858651</v>
      </c>
      <c r="R62">
        <v>7702</v>
      </c>
      <c r="S62">
        <v>12613</v>
      </c>
      <c r="T62" s="151">
        <v>61.063981606</v>
      </c>
    </row>
    <row r="63" spans="1:20" ht="12.75">
      <c r="A63" t="s">
        <v>168</v>
      </c>
      <c r="B63" t="s">
        <v>213</v>
      </c>
      <c r="C63">
        <v>1080</v>
      </c>
      <c r="D63">
        <v>1904</v>
      </c>
      <c r="E63" s="151">
        <v>56.722689076</v>
      </c>
      <c r="F63">
        <v>3646</v>
      </c>
      <c r="G63">
        <v>5460</v>
      </c>
      <c r="H63" s="151">
        <v>66.776556777</v>
      </c>
      <c r="I63">
        <v>1071</v>
      </c>
      <c r="J63">
        <v>1896</v>
      </c>
      <c r="K63" s="151">
        <v>56.487341772</v>
      </c>
      <c r="L63">
        <v>3753</v>
      </c>
      <c r="M63">
        <v>5522</v>
      </c>
      <c r="N63" s="151">
        <v>67.964505614</v>
      </c>
      <c r="O63">
        <v>1114</v>
      </c>
      <c r="P63">
        <v>1885</v>
      </c>
      <c r="Q63" s="151">
        <v>59.098143236</v>
      </c>
      <c r="R63">
        <v>3829</v>
      </c>
      <c r="S63">
        <v>5524</v>
      </c>
      <c r="T63" s="151">
        <v>69.315713251</v>
      </c>
    </row>
    <row r="64" spans="1:20" ht="12.75">
      <c r="A64" t="s">
        <v>145</v>
      </c>
      <c r="B64" t="s">
        <v>214</v>
      </c>
      <c r="C64">
        <v>128</v>
      </c>
      <c r="D64">
        <v>232</v>
      </c>
      <c r="E64" s="151">
        <v>55.172413793</v>
      </c>
      <c r="F64">
        <v>449</v>
      </c>
      <c r="G64">
        <v>713</v>
      </c>
      <c r="H64" s="151">
        <v>62.973352034</v>
      </c>
      <c r="I64">
        <v>127</v>
      </c>
      <c r="J64">
        <v>233</v>
      </c>
      <c r="K64" s="151">
        <v>54.506437768</v>
      </c>
      <c r="L64">
        <v>466</v>
      </c>
      <c r="M64">
        <v>708</v>
      </c>
      <c r="N64" s="151">
        <v>65.81920904</v>
      </c>
      <c r="O64">
        <v>123</v>
      </c>
      <c r="P64">
        <v>230</v>
      </c>
      <c r="Q64" s="151">
        <v>53.47826087</v>
      </c>
      <c r="R64">
        <v>491</v>
      </c>
      <c r="S64">
        <v>717</v>
      </c>
      <c r="T64" s="151">
        <v>68.479776848</v>
      </c>
    </row>
    <row r="65" spans="1:20" ht="12.75">
      <c r="A65" t="s">
        <v>215</v>
      </c>
      <c r="B65" t="s">
        <v>215</v>
      </c>
      <c r="C65">
        <v>3301</v>
      </c>
      <c r="D65">
        <v>5436</v>
      </c>
      <c r="E65" s="151">
        <v>60.724797645</v>
      </c>
      <c r="F65">
        <v>12521</v>
      </c>
      <c r="G65">
        <v>17192</v>
      </c>
      <c r="H65" s="151">
        <v>72.830386226</v>
      </c>
      <c r="I65">
        <v>3202</v>
      </c>
      <c r="J65">
        <v>5400</v>
      </c>
      <c r="K65" s="151">
        <v>59.296296296</v>
      </c>
      <c r="L65">
        <v>12680</v>
      </c>
      <c r="M65">
        <v>17163</v>
      </c>
      <c r="N65" s="151">
        <v>73.879857834</v>
      </c>
      <c r="O65">
        <v>3241</v>
      </c>
      <c r="P65">
        <v>5387</v>
      </c>
      <c r="Q65" s="151">
        <v>60.163356228</v>
      </c>
      <c r="R65">
        <v>12775</v>
      </c>
      <c r="S65">
        <v>17166</v>
      </c>
      <c r="T65" s="151">
        <v>74.420365839</v>
      </c>
    </row>
    <row r="66" spans="1:20" ht="12.75">
      <c r="A66" t="s">
        <v>170</v>
      </c>
      <c r="B66" t="s">
        <v>216</v>
      </c>
      <c r="C66">
        <v>763</v>
      </c>
      <c r="D66">
        <v>1351</v>
      </c>
      <c r="E66" s="151">
        <v>56.476683938</v>
      </c>
      <c r="F66">
        <v>2886</v>
      </c>
      <c r="G66">
        <v>4260</v>
      </c>
      <c r="H66" s="151">
        <v>67.746478873</v>
      </c>
      <c r="I66">
        <v>746</v>
      </c>
      <c r="J66">
        <v>1352</v>
      </c>
      <c r="K66" s="151">
        <v>55.177514793</v>
      </c>
      <c r="L66">
        <v>2960</v>
      </c>
      <c r="M66">
        <v>4292</v>
      </c>
      <c r="N66" s="151">
        <v>68.965517241</v>
      </c>
      <c r="O66">
        <v>750</v>
      </c>
      <c r="P66">
        <v>1343</v>
      </c>
      <c r="Q66" s="151">
        <v>55.845122859</v>
      </c>
      <c r="R66">
        <v>2997</v>
      </c>
      <c r="S66">
        <v>4308</v>
      </c>
      <c r="T66" s="151">
        <v>69.568245125</v>
      </c>
    </row>
    <row r="67" spans="1:20" ht="12.75">
      <c r="A67" t="s">
        <v>217</v>
      </c>
      <c r="B67" t="s">
        <v>217</v>
      </c>
      <c r="C67">
        <v>20132</v>
      </c>
      <c r="D67">
        <v>38836</v>
      </c>
      <c r="E67" s="151">
        <v>51.83850036</v>
      </c>
      <c r="F67">
        <v>73480</v>
      </c>
      <c r="G67">
        <v>120836</v>
      </c>
      <c r="H67" s="151">
        <v>60.809692476</v>
      </c>
      <c r="I67">
        <v>19987</v>
      </c>
      <c r="J67">
        <v>38770</v>
      </c>
      <c r="K67" s="151">
        <v>51.552746969</v>
      </c>
      <c r="L67">
        <v>75572</v>
      </c>
      <c r="M67">
        <v>121526</v>
      </c>
      <c r="N67" s="151">
        <v>62.18586969</v>
      </c>
      <c r="O67">
        <v>20692</v>
      </c>
      <c r="P67">
        <v>38725</v>
      </c>
      <c r="Q67" s="151">
        <v>53.433182699</v>
      </c>
      <c r="R67">
        <v>76362</v>
      </c>
      <c r="S67">
        <v>121567</v>
      </c>
      <c r="T67" s="151">
        <v>62.814744133</v>
      </c>
    </row>
    <row r="68" spans="1:20" ht="12.75">
      <c r="A68" t="s">
        <v>170</v>
      </c>
      <c r="B68" t="s">
        <v>218</v>
      </c>
      <c r="C68">
        <v>516</v>
      </c>
      <c r="D68">
        <v>979</v>
      </c>
      <c r="E68" s="151">
        <v>52.706843718</v>
      </c>
      <c r="F68">
        <v>1930</v>
      </c>
      <c r="G68">
        <v>3114</v>
      </c>
      <c r="H68" s="151">
        <v>61.978163134</v>
      </c>
      <c r="I68">
        <v>500</v>
      </c>
      <c r="J68">
        <v>977</v>
      </c>
      <c r="K68" s="151">
        <v>51.177072671</v>
      </c>
      <c r="L68">
        <v>1977</v>
      </c>
      <c r="M68">
        <v>3128</v>
      </c>
      <c r="N68" s="151">
        <v>63.203324808</v>
      </c>
      <c r="O68">
        <v>508</v>
      </c>
      <c r="P68">
        <v>967</v>
      </c>
      <c r="Q68" s="151">
        <v>52.5336091</v>
      </c>
      <c r="R68">
        <v>1999</v>
      </c>
      <c r="S68">
        <v>3136</v>
      </c>
      <c r="T68" s="151">
        <v>63.743622449</v>
      </c>
    </row>
    <row r="69" spans="1:20" ht="12.75">
      <c r="A69" t="s">
        <v>140</v>
      </c>
      <c r="B69" t="s">
        <v>219</v>
      </c>
      <c r="C69">
        <v>217</v>
      </c>
      <c r="D69">
        <v>480</v>
      </c>
      <c r="E69" s="151">
        <v>45.208333333</v>
      </c>
      <c r="F69">
        <v>701</v>
      </c>
      <c r="G69">
        <v>1565</v>
      </c>
      <c r="H69" s="151">
        <v>44.792332268</v>
      </c>
      <c r="I69">
        <v>207</v>
      </c>
      <c r="J69">
        <v>479</v>
      </c>
      <c r="K69" s="151">
        <v>43.215031315</v>
      </c>
      <c r="L69">
        <v>730</v>
      </c>
      <c r="M69">
        <v>1576</v>
      </c>
      <c r="N69" s="151">
        <v>46.319796954</v>
      </c>
      <c r="O69">
        <v>222</v>
      </c>
      <c r="P69">
        <v>489</v>
      </c>
      <c r="Q69" s="151">
        <v>45.398773006</v>
      </c>
      <c r="R69">
        <v>743</v>
      </c>
      <c r="S69">
        <v>1572</v>
      </c>
      <c r="T69" s="151">
        <v>47.264631043</v>
      </c>
    </row>
    <row r="70" spans="1:20" ht="12.75">
      <c r="A70" t="s">
        <v>151</v>
      </c>
      <c r="B70" t="s">
        <v>220</v>
      </c>
      <c r="C70">
        <v>61</v>
      </c>
      <c r="D70">
        <v>123</v>
      </c>
      <c r="E70" s="151">
        <v>49.593495935</v>
      </c>
      <c r="F70">
        <v>309</v>
      </c>
      <c r="G70">
        <v>512</v>
      </c>
      <c r="H70" s="151">
        <v>60.3515625</v>
      </c>
      <c r="I70">
        <v>64</v>
      </c>
      <c r="J70">
        <v>128</v>
      </c>
      <c r="K70" s="151">
        <v>50</v>
      </c>
      <c r="L70">
        <v>309</v>
      </c>
      <c r="M70">
        <v>504</v>
      </c>
      <c r="N70" s="151">
        <v>61.30952381</v>
      </c>
      <c r="O70">
        <v>63</v>
      </c>
      <c r="P70">
        <v>127</v>
      </c>
      <c r="Q70" s="151">
        <v>49.606299213</v>
      </c>
      <c r="R70">
        <v>310</v>
      </c>
      <c r="S70">
        <v>498</v>
      </c>
      <c r="T70" s="151">
        <v>62.248995984</v>
      </c>
    </row>
    <row r="71" spans="1:20" ht="12.75">
      <c r="A71" t="s">
        <v>149</v>
      </c>
      <c r="B71" t="s">
        <v>221</v>
      </c>
      <c r="C71">
        <v>421</v>
      </c>
      <c r="D71">
        <v>722</v>
      </c>
      <c r="E71" s="151">
        <v>58.310249307</v>
      </c>
      <c r="F71">
        <v>1873</v>
      </c>
      <c r="G71">
        <v>2578</v>
      </c>
      <c r="H71" s="151">
        <v>72.65321955</v>
      </c>
      <c r="I71">
        <v>416</v>
      </c>
      <c r="J71">
        <v>738</v>
      </c>
      <c r="K71" s="151">
        <v>56.368563686</v>
      </c>
      <c r="L71">
        <v>1868</v>
      </c>
      <c r="M71">
        <v>2545</v>
      </c>
      <c r="N71" s="151">
        <v>73.398821218</v>
      </c>
      <c r="O71">
        <v>441</v>
      </c>
      <c r="P71">
        <v>732</v>
      </c>
      <c r="Q71" s="151">
        <v>60.245901639</v>
      </c>
      <c r="R71">
        <v>1879</v>
      </c>
      <c r="S71">
        <v>2532</v>
      </c>
      <c r="T71" s="151">
        <v>74.210110585</v>
      </c>
    </row>
    <row r="72" spans="1:20" ht="12.75">
      <c r="A72" t="s">
        <v>140</v>
      </c>
      <c r="B72" t="s">
        <v>222</v>
      </c>
      <c r="C72">
        <v>87</v>
      </c>
      <c r="D72">
        <v>197</v>
      </c>
      <c r="E72" s="151">
        <v>44.162436548</v>
      </c>
      <c r="F72">
        <v>289</v>
      </c>
      <c r="G72">
        <v>627</v>
      </c>
      <c r="H72" s="151">
        <v>46.092503987</v>
      </c>
      <c r="I72">
        <v>84</v>
      </c>
      <c r="J72">
        <v>194</v>
      </c>
      <c r="K72" s="151">
        <v>43.298969072</v>
      </c>
      <c r="L72">
        <v>300</v>
      </c>
      <c r="M72">
        <v>625</v>
      </c>
      <c r="N72" s="151">
        <v>48</v>
      </c>
      <c r="O72">
        <v>85</v>
      </c>
      <c r="P72">
        <v>189</v>
      </c>
      <c r="Q72" s="151">
        <v>44.973544974</v>
      </c>
      <c r="R72">
        <v>308</v>
      </c>
      <c r="S72">
        <v>622</v>
      </c>
      <c r="T72" s="151">
        <v>49.517684887</v>
      </c>
    </row>
    <row r="73" spans="1:20" ht="12.75">
      <c r="A73" t="s">
        <v>147</v>
      </c>
      <c r="B73" t="s">
        <v>223</v>
      </c>
      <c r="C73">
        <v>389</v>
      </c>
      <c r="D73">
        <v>736</v>
      </c>
      <c r="E73" s="151">
        <v>52.85326087</v>
      </c>
      <c r="F73">
        <v>1371</v>
      </c>
      <c r="G73">
        <v>2295</v>
      </c>
      <c r="H73" s="151">
        <v>59.738562092</v>
      </c>
      <c r="I73">
        <v>363</v>
      </c>
      <c r="J73">
        <v>722</v>
      </c>
      <c r="K73" s="151">
        <v>50.27700831</v>
      </c>
      <c r="L73">
        <v>1401</v>
      </c>
      <c r="M73">
        <v>2292</v>
      </c>
      <c r="N73" s="151">
        <v>61.12565445</v>
      </c>
      <c r="O73">
        <v>405</v>
      </c>
      <c r="P73">
        <v>735</v>
      </c>
      <c r="Q73" s="151">
        <v>55.102040816</v>
      </c>
      <c r="R73">
        <v>1417</v>
      </c>
      <c r="S73">
        <v>2281</v>
      </c>
      <c r="T73" s="151">
        <v>62.12187637</v>
      </c>
    </row>
    <row r="74" spans="1:20" ht="12.75">
      <c r="A74" t="s">
        <v>224</v>
      </c>
      <c r="B74" t="s">
        <v>224</v>
      </c>
      <c r="C74">
        <v>5296</v>
      </c>
      <c r="D74">
        <v>8865</v>
      </c>
      <c r="E74" s="151">
        <v>59.740552735</v>
      </c>
      <c r="F74">
        <v>19215</v>
      </c>
      <c r="G74">
        <v>26781</v>
      </c>
      <c r="H74" s="151">
        <v>71.748627758</v>
      </c>
      <c r="I74">
        <v>5480</v>
      </c>
      <c r="J74">
        <v>8958</v>
      </c>
      <c r="K74" s="151">
        <v>61.174369279</v>
      </c>
      <c r="L74">
        <v>19642</v>
      </c>
      <c r="M74">
        <v>26887</v>
      </c>
      <c r="N74" s="151">
        <v>73.053892216</v>
      </c>
      <c r="O74">
        <v>5775</v>
      </c>
      <c r="P74">
        <v>8993</v>
      </c>
      <c r="Q74" s="151">
        <v>64.216612921</v>
      </c>
      <c r="R74">
        <v>19811</v>
      </c>
      <c r="S74">
        <v>26886</v>
      </c>
      <c r="T74" s="151">
        <v>73.685189318</v>
      </c>
    </row>
    <row r="75" spans="1:20" ht="12.75">
      <c r="A75" t="s">
        <v>145</v>
      </c>
      <c r="B75" t="s">
        <v>225</v>
      </c>
      <c r="C75">
        <v>152</v>
      </c>
      <c r="D75">
        <v>306</v>
      </c>
      <c r="E75" s="151">
        <v>49.673202614</v>
      </c>
      <c r="F75">
        <v>580</v>
      </c>
      <c r="G75">
        <v>902</v>
      </c>
      <c r="H75" s="151">
        <v>64.301552106</v>
      </c>
      <c r="I75">
        <v>149</v>
      </c>
      <c r="J75">
        <v>307</v>
      </c>
      <c r="K75" s="151">
        <v>48.534201954</v>
      </c>
      <c r="L75">
        <v>618</v>
      </c>
      <c r="M75">
        <v>911</v>
      </c>
      <c r="N75" s="151">
        <v>67.837541164</v>
      </c>
      <c r="O75">
        <v>162</v>
      </c>
      <c r="P75">
        <v>299</v>
      </c>
      <c r="Q75" s="151">
        <v>54.180602007</v>
      </c>
      <c r="R75">
        <v>642</v>
      </c>
      <c r="S75">
        <v>915</v>
      </c>
      <c r="T75" s="151">
        <v>70.163934426</v>
      </c>
    </row>
    <row r="76" spans="1:20" ht="12.75">
      <c r="A76" t="s">
        <v>149</v>
      </c>
      <c r="B76" t="s">
        <v>226</v>
      </c>
      <c r="C76">
        <v>343</v>
      </c>
      <c r="D76">
        <v>566</v>
      </c>
      <c r="E76" s="151">
        <v>60.600706714</v>
      </c>
      <c r="F76">
        <v>1232</v>
      </c>
      <c r="G76">
        <v>1931</v>
      </c>
      <c r="H76" s="151">
        <v>63.801139306</v>
      </c>
      <c r="I76">
        <v>342</v>
      </c>
      <c r="J76">
        <v>569</v>
      </c>
      <c r="K76" s="151">
        <v>60.105448155</v>
      </c>
      <c r="L76">
        <v>1250</v>
      </c>
      <c r="M76">
        <v>1913</v>
      </c>
      <c r="N76" s="151">
        <v>65.342394145</v>
      </c>
      <c r="O76">
        <v>330</v>
      </c>
      <c r="P76">
        <v>562</v>
      </c>
      <c r="Q76" s="151">
        <v>58.71886121</v>
      </c>
      <c r="R76">
        <v>1275</v>
      </c>
      <c r="S76">
        <v>1924</v>
      </c>
      <c r="T76" s="151">
        <v>66.268191268</v>
      </c>
    </row>
    <row r="77" spans="1:20" ht="12.75">
      <c r="A77" t="s">
        <v>227</v>
      </c>
      <c r="B77" t="s">
        <v>227</v>
      </c>
      <c r="C77">
        <v>3188</v>
      </c>
      <c r="D77">
        <v>6031</v>
      </c>
      <c r="E77" s="151">
        <v>52.860222185</v>
      </c>
      <c r="F77">
        <v>11999</v>
      </c>
      <c r="G77">
        <v>19533</v>
      </c>
      <c r="H77" s="151">
        <v>61.429375928</v>
      </c>
      <c r="I77">
        <v>3071</v>
      </c>
      <c r="J77">
        <v>6018</v>
      </c>
      <c r="K77" s="151">
        <v>51.030242606</v>
      </c>
      <c r="L77">
        <v>12266</v>
      </c>
      <c r="M77">
        <v>19483</v>
      </c>
      <c r="N77" s="151">
        <v>62.957450085</v>
      </c>
      <c r="O77">
        <v>3206</v>
      </c>
      <c r="P77">
        <v>6015</v>
      </c>
      <c r="Q77" s="151">
        <v>53.300083126</v>
      </c>
      <c r="R77">
        <v>12455</v>
      </c>
      <c r="S77">
        <v>19457</v>
      </c>
      <c r="T77" s="151">
        <v>64.012951637</v>
      </c>
    </row>
    <row r="78" spans="1:20" ht="12.75">
      <c r="A78" t="s">
        <v>228</v>
      </c>
      <c r="B78" t="s">
        <v>228</v>
      </c>
      <c r="C78">
        <v>592</v>
      </c>
      <c r="D78">
        <v>1169</v>
      </c>
      <c r="E78" s="151">
        <v>50.641573995</v>
      </c>
      <c r="F78">
        <v>2197</v>
      </c>
      <c r="G78">
        <v>3877</v>
      </c>
      <c r="H78" s="151">
        <v>56.667526438</v>
      </c>
      <c r="I78">
        <v>587</v>
      </c>
      <c r="J78">
        <v>1157</v>
      </c>
      <c r="K78" s="151">
        <v>50.7346586</v>
      </c>
      <c r="L78">
        <v>2253</v>
      </c>
      <c r="M78">
        <v>3856</v>
      </c>
      <c r="N78" s="151">
        <v>58.428423237</v>
      </c>
      <c r="O78">
        <v>600</v>
      </c>
      <c r="P78">
        <v>1138</v>
      </c>
      <c r="Q78" s="151">
        <v>52.724077329</v>
      </c>
      <c r="R78">
        <v>2299</v>
      </c>
      <c r="S78">
        <v>3864</v>
      </c>
      <c r="T78" s="151">
        <v>59.497929607</v>
      </c>
    </row>
    <row r="79" spans="1:20" ht="12.75">
      <c r="A79" t="s">
        <v>142</v>
      </c>
      <c r="B79" t="s">
        <v>229</v>
      </c>
      <c r="C79">
        <v>108</v>
      </c>
      <c r="D79">
        <v>192</v>
      </c>
      <c r="E79" s="151">
        <v>56.25</v>
      </c>
      <c r="F79">
        <v>494</v>
      </c>
      <c r="G79">
        <v>676</v>
      </c>
      <c r="H79" s="151">
        <v>73.076923077</v>
      </c>
      <c r="I79">
        <v>99</v>
      </c>
      <c r="J79">
        <v>186</v>
      </c>
      <c r="K79" s="151">
        <v>53.225806452</v>
      </c>
      <c r="L79">
        <v>504</v>
      </c>
      <c r="M79">
        <v>675</v>
      </c>
      <c r="N79" s="151">
        <v>74.666666667</v>
      </c>
      <c r="O79">
        <v>107</v>
      </c>
      <c r="P79">
        <v>185</v>
      </c>
      <c r="Q79" s="151">
        <v>57.837837838</v>
      </c>
      <c r="R79">
        <v>505</v>
      </c>
      <c r="S79">
        <v>670</v>
      </c>
      <c r="T79" s="151">
        <v>75.373134328</v>
      </c>
    </row>
    <row r="80" spans="1:20" ht="12.75">
      <c r="A80" t="s">
        <v>230</v>
      </c>
      <c r="B80" t="s">
        <v>230</v>
      </c>
      <c r="C80">
        <v>1243</v>
      </c>
      <c r="D80">
        <v>2228</v>
      </c>
      <c r="E80" s="151">
        <v>55.78994614</v>
      </c>
      <c r="F80">
        <v>4230</v>
      </c>
      <c r="G80">
        <v>7233</v>
      </c>
      <c r="H80" s="151">
        <v>58.481957694</v>
      </c>
      <c r="I80">
        <v>1191</v>
      </c>
      <c r="J80">
        <v>2178</v>
      </c>
      <c r="K80" s="151">
        <v>54.683195592</v>
      </c>
      <c r="L80">
        <v>4381</v>
      </c>
      <c r="M80">
        <v>7254</v>
      </c>
      <c r="N80" s="151">
        <v>60.394265233</v>
      </c>
      <c r="O80">
        <v>1257</v>
      </c>
      <c r="P80">
        <v>2164</v>
      </c>
      <c r="Q80" s="151">
        <v>58.086876155</v>
      </c>
      <c r="R80">
        <v>4441</v>
      </c>
      <c r="S80">
        <v>7231</v>
      </c>
      <c r="T80" s="151">
        <v>61.416125017</v>
      </c>
    </row>
    <row r="81" spans="1:20" ht="12.75">
      <c r="A81" t="s">
        <v>231</v>
      </c>
      <c r="B81" t="s">
        <v>231</v>
      </c>
      <c r="C81">
        <v>2641</v>
      </c>
      <c r="D81">
        <v>4858</v>
      </c>
      <c r="E81" s="151">
        <v>54.363935776</v>
      </c>
      <c r="F81">
        <v>9449</v>
      </c>
      <c r="G81">
        <v>15545</v>
      </c>
      <c r="H81" s="151">
        <v>60.78481827</v>
      </c>
      <c r="I81">
        <v>2614</v>
      </c>
      <c r="J81">
        <v>4817</v>
      </c>
      <c r="K81" s="151">
        <v>54.266140752</v>
      </c>
      <c r="L81">
        <v>9705</v>
      </c>
      <c r="M81">
        <v>15548</v>
      </c>
      <c r="N81" s="151">
        <v>62.419603808</v>
      </c>
      <c r="O81">
        <v>2810</v>
      </c>
      <c r="P81">
        <v>4821</v>
      </c>
      <c r="Q81" s="151">
        <v>58.286662518</v>
      </c>
      <c r="R81">
        <v>9872</v>
      </c>
      <c r="S81">
        <v>15548</v>
      </c>
      <c r="T81" s="151">
        <v>63.493696939</v>
      </c>
    </row>
    <row r="82" spans="1:20" ht="12.75">
      <c r="A82" t="s">
        <v>159</v>
      </c>
      <c r="B82" t="s">
        <v>232</v>
      </c>
      <c r="C82">
        <v>1118</v>
      </c>
      <c r="D82">
        <v>2269</v>
      </c>
      <c r="E82" s="151">
        <v>49.272807404</v>
      </c>
      <c r="F82">
        <v>3809</v>
      </c>
      <c r="G82">
        <v>6727</v>
      </c>
      <c r="H82" s="151">
        <v>56.62256578</v>
      </c>
      <c r="I82">
        <v>1072</v>
      </c>
      <c r="J82">
        <v>2280</v>
      </c>
      <c r="K82" s="151">
        <v>47.01754386</v>
      </c>
      <c r="L82">
        <v>3891</v>
      </c>
      <c r="M82">
        <v>6653</v>
      </c>
      <c r="N82" s="151">
        <v>58.484894033</v>
      </c>
      <c r="O82">
        <v>1093</v>
      </c>
      <c r="P82">
        <v>2290</v>
      </c>
      <c r="Q82" s="151">
        <v>47.729257642</v>
      </c>
      <c r="R82">
        <v>3922</v>
      </c>
      <c r="S82">
        <v>6637</v>
      </c>
      <c r="T82" s="151">
        <v>59.092963688</v>
      </c>
    </row>
    <row r="83" spans="1:20" ht="12.75">
      <c r="A83" t="s">
        <v>233</v>
      </c>
      <c r="B83" t="s">
        <v>233</v>
      </c>
      <c r="C83">
        <v>857</v>
      </c>
      <c r="D83">
        <v>1571</v>
      </c>
      <c r="E83" s="151">
        <v>54.551241248</v>
      </c>
      <c r="F83">
        <v>3223</v>
      </c>
      <c r="G83">
        <v>5279</v>
      </c>
      <c r="H83" s="151">
        <v>61.053229778</v>
      </c>
      <c r="I83">
        <v>821</v>
      </c>
      <c r="J83">
        <v>1576</v>
      </c>
      <c r="K83" s="151">
        <v>52.093908629</v>
      </c>
      <c r="L83">
        <v>3330</v>
      </c>
      <c r="M83">
        <v>5303</v>
      </c>
      <c r="N83" s="151">
        <v>62.794644541</v>
      </c>
      <c r="O83">
        <v>863</v>
      </c>
      <c r="P83">
        <v>1579</v>
      </c>
      <c r="Q83" s="151">
        <v>54.654844839</v>
      </c>
      <c r="R83">
        <v>3361</v>
      </c>
      <c r="S83">
        <v>5271</v>
      </c>
      <c r="T83" s="151">
        <v>63.763991652</v>
      </c>
    </row>
    <row r="84" spans="1:20" ht="12.75">
      <c r="A84" t="s">
        <v>162</v>
      </c>
      <c r="B84" t="s">
        <v>234</v>
      </c>
      <c r="C84">
        <v>1421</v>
      </c>
      <c r="D84">
        <v>2686</v>
      </c>
      <c r="E84" s="151">
        <v>52.903946389</v>
      </c>
      <c r="F84">
        <v>5522</v>
      </c>
      <c r="G84">
        <v>8763</v>
      </c>
      <c r="H84" s="151">
        <v>63.014949218</v>
      </c>
      <c r="I84">
        <v>1386</v>
      </c>
      <c r="J84">
        <v>2672</v>
      </c>
      <c r="K84" s="151">
        <v>51.871257485</v>
      </c>
      <c r="L84">
        <v>5668</v>
      </c>
      <c r="M84">
        <v>8807</v>
      </c>
      <c r="N84" s="151">
        <v>64.357897127</v>
      </c>
      <c r="O84">
        <v>1407</v>
      </c>
      <c r="P84">
        <v>2688</v>
      </c>
      <c r="Q84" s="151">
        <v>52.34375</v>
      </c>
      <c r="R84">
        <v>5705</v>
      </c>
      <c r="S84">
        <v>8797</v>
      </c>
      <c r="T84" s="151">
        <v>64.851653973</v>
      </c>
    </row>
    <row r="85" spans="1:20" ht="12.75">
      <c r="A85" t="s">
        <v>235</v>
      </c>
      <c r="B85" t="s">
        <v>235</v>
      </c>
      <c r="C85">
        <v>5333</v>
      </c>
      <c r="D85">
        <v>10403</v>
      </c>
      <c r="E85" s="151">
        <v>51.264058445</v>
      </c>
      <c r="F85">
        <v>20699</v>
      </c>
      <c r="G85">
        <v>32959</v>
      </c>
      <c r="H85" s="151">
        <v>62.802269486</v>
      </c>
      <c r="I85">
        <v>5333</v>
      </c>
      <c r="J85">
        <v>10444</v>
      </c>
      <c r="K85" s="151">
        <v>51.062811183</v>
      </c>
      <c r="L85">
        <v>21101</v>
      </c>
      <c r="M85">
        <v>33192</v>
      </c>
      <c r="N85" s="151">
        <v>63.572547602</v>
      </c>
      <c r="O85">
        <v>5471</v>
      </c>
      <c r="P85">
        <v>10383</v>
      </c>
      <c r="Q85" s="151">
        <v>52.691900222</v>
      </c>
      <c r="R85">
        <v>21215</v>
      </c>
      <c r="S85">
        <v>33253</v>
      </c>
      <c r="T85" s="151">
        <v>63.798755</v>
      </c>
    </row>
    <row r="86" spans="1:20" ht="12.75">
      <c r="A86" t="s">
        <v>236</v>
      </c>
      <c r="B86" t="s">
        <v>236</v>
      </c>
      <c r="C86">
        <v>20112</v>
      </c>
      <c r="D86">
        <v>37504</v>
      </c>
      <c r="E86" s="151">
        <v>53.626279863</v>
      </c>
      <c r="F86">
        <v>70854</v>
      </c>
      <c r="G86">
        <v>112768</v>
      </c>
      <c r="H86" s="151">
        <v>62.83165437</v>
      </c>
      <c r="I86">
        <v>19954</v>
      </c>
      <c r="J86">
        <v>37472</v>
      </c>
      <c r="K86" s="151">
        <v>53.250426985</v>
      </c>
      <c r="L86">
        <v>72517</v>
      </c>
      <c r="M86">
        <v>113245</v>
      </c>
      <c r="N86" s="151">
        <v>64.035498256</v>
      </c>
      <c r="O86">
        <v>20790</v>
      </c>
      <c r="P86">
        <v>37322</v>
      </c>
      <c r="Q86" s="151">
        <v>55.704410267</v>
      </c>
      <c r="R86">
        <v>73415</v>
      </c>
      <c r="S86">
        <v>113566</v>
      </c>
      <c r="T86" s="151">
        <v>64.645228325</v>
      </c>
    </row>
    <row r="87" spans="1:20" ht="12.75">
      <c r="A87" t="s">
        <v>170</v>
      </c>
      <c r="B87" t="s">
        <v>237</v>
      </c>
      <c r="C87">
        <v>584</v>
      </c>
      <c r="D87">
        <v>1013</v>
      </c>
      <c r="E87" s="151">
        <v>57.650542942</v>
      </c>
      <c r="F87">
        <v>2328</v>
      </c>
      <c r="G87">
        <v>3276</v>
      </c>
      <c r="H87" s="151">
        <v>71.062271062</v>
      </c>
      <c r="I87">
        <v>590</v>
      </c>
      <c r="J87">
        <v>1011</v>
      </c>
      <c r="K87" s="151">
        <v>58.358061325</v>
      </c>
      <c r="L87">
        <v>2363</v>
      </c>
      <c r="M87">
        <v>3288</v>
      </c>
      <c r="N87" s="151">
        <v>71.867396594</v>
      </c>
      <c r="O87">
        <v>617</v>
      </c>
      <c r="P87">
        <v>1021</v>
      </c>
      <c r="Q87" s="151">
        <v>60.430950049</v>
      </c>
      <c r="R87">
        <v>2374</v>
      </c>
      <c r="S87">
        <v>3269</v>
      </c>
      <c r="T87" s="151">
        <v>72.621596819</v>
      </c>
    </row>
  </sheetData>
  <sheetProtection/>
  <mergeCells count="9">
    <mergeCell ref="C1:H1"/>
    <mergeCell ref="I1:N1"/>
    <mergeCell ref="O1:T1"/>
    <mergeCell ref="C2:E2"/>
    <mergeCell ref="F2:H2"/>
    <mergeCell ref="I2:K2"/>
    <mergeCell ref="L2:N2"/>
    <mergeCell ref="O2:Q2"/>
    <mergeCell ref="R2:T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pbecka</cp:lastModifiedBy>
  <cp:lastPrinted>2012-05-15T18:57:17Z</cp:lastPrinted>
  <dcterms:created xsi:type="dcterms:W3CDTF">2001-02-26T21:49:13Z</dcterms:created>
  <dcterms:modified xsi:type="dcterms:W3CDTF">2012-09-07T18:56:01Z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