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bookViews>
    <workbookView xWindow="0" yWindow="0" windowWidth="21600" windowHeight="9516" tabRatio="836" firstSheet="3" activeTab="5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43133142'!$A$1:$P$96</definedName>
    <definedName name="_xlnm.Print_Area" localSheetId="3">'Profile by County 43133'!$C$1:$FJ$96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431331'!$A$2:$FE$96</definedName>
    <definedName name="_xlnm.Print_Area" localSheetId="6">'Profile3 by County 4313314'!$A$1:$CO$96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52511"/>
</workbook>
</file>

<file path=xl/calcChain.xml><?xml version="1.0" encoding="utf-8"?>
<calcChain xmlns="http://schemas.openxmlformats.org/spreadsheetml/2006/main">
  <c r="AG6" i="18" l="1"/>
  <c r="AG7" i="18"/>
  <c r="AG8" i="18"/>
  <c r="AG9" i="18"/>
  <c r="AG10" i="18"/>
  <c r="AG11" i="18"/>
  <c r="AG12" i="18"/>
  <c r="AG13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29" i="18"/>
  <c r="AG30" i="18"/>
  <c r="AG31" i="18"/>
  <c r="AG32" i="18"/>
  <c r="AG33" i="18"/>
  <c r="AG34" i="18"/>
  <c r="AG35" i="18"/>
  <c r="AG36" i="18"/>
  <c r="AG37" i="18"/>
  <c r="AG38" i="18"/>
  <c r="AG39" i="18"/>
  <c r="AG40" i="18"/>
  <c r="AG41" i="18"/>
  <c r="AG42" i="18"/>
  <c r="AG43" i="18"/>
  <c r="AG44" i="18"/>
  <c r="AG45" i="18"/>
  <c r="AG46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8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4" i="18"/>
  <c r="AG95" i="18"/>
  <c r="AG96" i="18"/>
  <c r="AG5" i="18"/>
  <c r="FV6" i="7"/>
  <c r="FV7" i="7"/>
  <c r="FV8" i="7"/>
  <c r="FV9" i="7"/>
  <c r="FV10" i="7"/>
  <c r="FV11" i="7"/>
  <c r="FV12" i="7"/>
  <c r="FV13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29" i="7"/>
  <c r="FV30" i="7"/>
  <c r="FV31" i="7"/>
  <c r="FV32" i="7"/>
  <c r="FV33" i="7"/>
  <c r="FV34" i="7"/>
  <c r="FV35" i="7"/>
  <c r="FV36" i="7"/>
  <c r="FV37" i="7"/>
  <c r="FV38" i="7"/>
  <c r="FV39" i="7"/>
  <c r="FV40" i="7"/>
  <c r="FV41" i="7"/>
  <c r="FV42" i="7"/>
  <c r="FV43" i="7"/>
  <c r="FV44" i="7"/>
  <c r="FV45" i="7"/>
  <c r="FV46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8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4" i="7"/>
  <c r="FV95" i="7"/>
  <c r="FV96" i="7"/>
  <c r="FV5" i="7"/>
  <c r="MK98" i="6"/>
  <c r="ML98" i="6"/>
  <c r="MM98" i="6"/>
  <c r="MN98" i="6"/>
  <c r="MK96" i="6"/>
  <c r="ML96" i="6"/>
  <c r="MM96" i="6"/>
  <c r="MN96" i="6"/>
  <c r="MK80" i="6"/>
  <c r="ML80" i="6"/>
  <c r="MM80" i="6"/>
  <c r="MN80" i="6"/>
  <c r="MK48" i="6"/>
  <c r="ML48" i="6"/>
  <c r="MM48" i="6"/>
  <c r="MN48" i="6"/>
  <c r="MK38" i="6"/>
  <c r="ML38" i="6"/>
  <c r="MM38" i="6"/>
  <c r="MN38" i="6"/>
  <c r="MK31" i="6"/>
  <c r="ML31" i="6"/>
  <c r="MM31" i="6"/>
  <c r="MN31" i="6"/>
  <c r="MK15" i="6"/>
  <c r="ML15" i="6"/>
  <c r="MM15" i="6"/>
  <c r="MN15" i="6"/>
  <c r="MW98" i="4"/>
  <c r="MX98" i="4"/>
  <c r="MW96" i="4"/>
  <c r="MX96" i="4"/>
  <c r="MW80" i="4"/>
  <c r="MX80" i="4"/>
  <c r="MW48" i="4"/>
  <c r="MX48" i="4"/>
  <c r="MW38" i="4"/>
  <c r="MX38" i="4"/>
  <c r="MW31" i="4"/>
  <c r="MX31" i="4"/>
  <c r="MW15" i="4"/>
  <c r="MX15" i="4"/>
  <c r="GA6" i="2"/>
  <c r="GA7" i="2"/>
  <c r="GA8" i="2"/>
  <c r="GA9" i="2"/>
  <c r="GA10" i="2"/>
  <c r="GA11" i="2"/>
  <c r="GA12" i="2"/>
  <c r="GA13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29" i="2"/>
  <c r="GA30" i="2"/>
  <c r="GA31" i="2"/>
  <c r="GA32" i="2"/>
  <c r="GA33" i="2"/>
  <c r="GA34" i="2"/>
  <c r="GA35" i="2"/>
  <c r="GA36" i="2"/>
  <c r="GA37" i="2"/>
  <c r="GA38" i="2"/>
  <c r="GA39" i="2"/>
  <c r="GA40" i="2"/>
  <c r="GA41" i="2"/>
  <c r="GA42" i="2"/>
  <c r="GA43" i="2"/>
  <c r="GA44" i="2"/>
  <c r="GA45" i="2"/>
  <c r="GA46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8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4" i="2"/>
  <c r="GA95" i="2"/>
  <c r="GA96" i="2"/>
  <c r="GA5" i="2"/>
  <c r="MU98" i="4"/>
  <c r="MV98" i="4"/>
  <c r="MU96" i="4"/>
  <c r="MV96" i="4"/>
  <c r="MU80" i="4"/>
  <c r="MV80" i="4"/>
  <c r="MU48" i="4"/>
  <c r="MV48" i="4"/>
  <c r="MU38" i="4"/>
  <c r="MV38" i="4"/>
  <c r="MU31" i="4"/>
  <c r="MV31" i="4"/>
  <c r="MU15" i="4"/>
  <c r="MV15" i="4"/>
  <c r="DA98" i="14" l="1"/>
  <c r="DA6" i="14"/>
  <c r="DA7" i="14"/>
  <c r="DA8" i="14"/>
  <c r="DA9" i="14"/>
  <c r="DA10" i="14"/>
  <c r="DA11" i="14"/>
  <c r="DA12" i="14"/>
  <c r="DA13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29" i="14"/>
  <c r="DA30" i="14"/>
  <c r="DA31" i="14"/>
  <c r="DA32" i="14"/>
  <c r="DA33" i="14"/>
  <c r="DA34" i="14"/>
  <c r="DA35" i="14"/>
  <c r="DA36" i="14"/>
  <c r="DA37" i="14"/>
  <c r="DA38" i="14"/>
  <c r="DA39" i="14"/>
  <c r="DA40" i="14"/>
  <c r="DA41" i="14"/>
  <c r="DA42" i="14"/>
  <c r="DA43" i="14"/>
  <c r="DA44" i="14"/>
  <c r="DA45" i="14"/>
  <c r="DA46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8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4" i="14"/>
  <c r="DA95" i="14"/>
  <c r="DA96" i="14"/>
  <c r="DA5" i="14"/>
  <c r="HB15" i="13"/>
  <c r="HC15" i="13"/>
  <c r="HB31" i="13"/>
  <c r="HC31" i="13"/>
  <c r="HB38" i="13"/>
  <c r="HC38" i="13"/>
  <c r="HB48" i="13"/>
  <c r="HC48" i="13"/>
  <c r="HB80" i="13"/>
  <c r="HC80" i="13"/>
  <c r="HB96" i="13"/>
  <c r="HC96" i="13"/>
  <c r="HC98" i="13" l="1"/>
  <c r="HB98" i="13"/>
  <c r="AF6" i="18"/>
  <c r="AF7" i="18"/>
  <c r="AF8" i="18"/>
  <c r="AF9" i="18"/>
  <c r="AF10" i="18"/>
  <c r="AF11" i="18"/>
  <c r="AF12" i="18"/>
  <c r="AF13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29" i="18"/>
  <c r="AF30" i="18"/>
  <c r="AF31" i="18"/>
  <c r="AF32" i="18"/>
  <c r="AF33" i="18"/>
  <c r="AF34" i="18"/>
  <c r="AF35" i="18"/>
  <c r="AF36" i="18"/>
  <c r="AF37" i="18"/>
  <c r="AF38" i="18"/>
  <c r="AF39" i="18"/>
  <c r="AF40" i="18"/>
  <c r="AF41" i="18"/>
  <c r="AF42" i="18"/>
  <c r="AF43" i="18"/>
  <c r="AF44" i="18"/>
  <c r="AF45" i="18"/>
  <c r="AF46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8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4" i="18"/>
  <c r="AF95" i="18"/>
  <c r="AF96" i="18"/>
  <c r="AF5" i="18"/>
  <c r="CZ98" i="14"/>
  <c r="CZ6" i="14"/>
  <c r="CZ7" i="14"/>
  <c r="CZ8" i="14"/>
  <c r="CZ9" i="14"/>
  <c r="CZ10" i="14"/>
  <c r="CZ11" i="14"/>
  <c r="CZ12" i="14"/>
  <c r="CZ13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29" i="14"/>
  <c r="CZ30" i="14"/>
  <c r="CZ31" i="14"/>
  <c r="CZ32" i="14"/>
  <c r="CZ33" i="14"/>
  <c r="CZ34" i="14"/>
  <c r="CZ35" i="14"/>
  <c r="CZ36" i="14"/>
  <c r="CZ37" i="14"/>
  <c r="CZ38" i="14"/>
  <c r="CZ39" i="14"/>
  <c r="CZ40" i="14"/>
  <c r="CZ41" i="14"/>
  <c r="CZ42" i="14"/>
  <c r="CZ43" i="14"/>
  <c r="CZ44" i="14"/>
  <c r="CZ45" i="14"/>
  <c r="CZ46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8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4" i="14"/>
  <c r="CZ95" i="14"/>
  <c r="CZ96" i="14"/>
  <c r="CZ5" i="14"/>
  <c r="GZ98" i="13"/>
  <c r="HA98" i="13"/>
  <c r="GZ96" i="13"/>
  <c r="HA96" i="13"/>
  <c r="GZ80" i="13"/>
  <c r="HA80" i="13"/>
  <c r="GZ48" i="13"/>
  <c r="HA48" i="13"/>
  <c r="GZ38" i="13"/>
  <c r="HA38" i="13"/>
  <c r="GZ31" i="13"/>
  <c r="HA31" i="13"/>
  <c r="GZ15" i="13"/>
  <c r="HA15" i="13"/>
  <c r="FU6" i="7"/>
  <c r="FU7" i="7"/>
  <c r="FU8" i="7"/>
  <c r="FU9" i="7"/>
  <c r="FU10" i="7"/>
  <c r="FU11" i="7"/>
  <c r="FU12" i="7"/>
  <c r="FU13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29" i="7"/>
  <c r="FU30" i="7"/>
  <c r="FU31" i="7"/>
  <c r="FU32" i="7"/>
  <c r="FU33" i="7"/>
  <c r="FU34" i="7"/>
  <c r="FU35" i="7"/>
  <c r="FU36" i="7"/>
  <c r="FU37" i="7"/>
  <c r="FU38" i="7"/>
  <c r="FU39" i="7"/>
  <c r="FU40" i="7"/>
  <c r="FU41" i="7"/>
  <c r="FU42" i="7"/>
  <c r="FU43" i="7"/>
  <c r="FU44" i="7"/>
  <c r="FU45" i="7"/>
  <c r="FU46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8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4" i="7"/>
  <c r="FU95" i="7"/>
  <c r="FU96" i="7"/>
  <c r="FU5" i="7"/>
  <c r="MI98" i="6"/>
  <c r="MJ98" i="6"/>
  <c r="MI96" i="6"/>
  <c r="MJ96" i="6"/>
  <c r="MI80" i="6"/>
  <c r="MJ80" i="6"/>
  <c r="MI48" i="6"/>
  <c r="MJ48" i="6"/>
  <c r="MI38" i="6"/>
  <c r="MJ38" i="6"/>
  <c r="MI31" i="6"/>
  <c r="MJ31" i="6"/>
  <c r="MI15" i="6"/>
  <c r="MJ15" i="6"/>
  <c r="FZ6" i="2"/>
  <c r="FZ7" i="2"/>
  <c r="FZ8" i="2"/>
  <c r="FZ9" i="2"/>
  <c r="FZ10" i="2"/>
  <c r="FZ11" i="2"/>
  <c r="FZ12" i="2"/>
  <c r="FZ13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29" i="2"/>
  <c r="FZ30" i="2"/>
  <c r="FZ31" i="2"/>
  <c r="FZ32" i="2"/>
  <c r="FZ33" i="2"/>
  <c r="FZ34" i="2"/>
  <c r="FZ35" i="2"/>
  <c r="FZ36" i="2"/>
  <c r="FZ37" i="2"/>
  <c r="FZ38" i="2"/>
  <c r="FZ39" i="2"/>
  <c r="FZ40" i="2"/>
  <c r="FZ41" i="2"/>
  <c r="FZ42" i="2"/>
  <c r="FZ43" i="2"/>
  <c r="FZ44" i="2"/>
  <c r="FZ45" i="2"/>
  <c r="FZ46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8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4" i="2"/>
  <c r="FZ95" i="2"/>
  <c r="FZ96" i="2"/>
  <c r="FZ5" i="2"/>
  <c r="MS15" i="4"/>
  <c r="MT15" i="4"/>
  <c r="MT98" i="4" s="1"/>
  <c r="MS31" i="4"/>
  <c r="MS98" i="4" s="1"/>
  <c r="MT31" i="4"/>
  <c r="MS38" i="4"/>
  <c r="MT38" i="4"/>
  <c r="MS48" i="4"/>
  <c r="MT48" i="4"/>
  <c r="MS80" i="4"/>
  <c r="MT80" i="4"/>
  <c r="MS96" i="4"/>
  <c r="MT96" i="4"/>
  <c r="CY98" i="14" l="1"/>
  <c r="AE6" i="18"/>
  <c r="AE7" i="18"/>
  <c r="AE8" i="18"/>
  <c r="AE9" i="18"/>
  <c r="AE10" i="18"/>
  <c r="AE11" i="18"/>
  <c r="AE12" i="18"/>
  <c r="AE13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29" i="18"/>
  <c r="AE30" i="18"/>
  <c r="AE31" i="18"/>
  <c r="AE32" i="18"/>
  <c r="AE33" i="18"/>
  <c r="AE34" i="18"/>
  <c r="AE35" i="18"/>
  <c r="AE36" i="18"/>
  <c r="AE37" i="18"/>
  <c r="AE38" i="18"/>
  <c r="AE39" i="18"/>
  <c r="AE40" i="18"/>
  <c r="AE41" i="18"/>
  <c r="AE42" i="18"/>
  <c r="AE43" i="18"/>
  <c r="AE44" i="18"/>
  <c r="AE45" i="18"/>
  <c r="AE46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8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4" i="18"/>
  <c r="AE95" i="18"/>
  <c r="AE96" i="18"/>
  <c r="AE5" i="18"/>
  <c r="CY6" i="14"/>
  <c r="CY7" i="14"/>
  <c r="CY8" i="14"/>
  <c r="CY9" i="14"/>
  <c r="CY10" i="14"/>
  <c r="CY11" i="14"/>
  <c r="CY12" i="14"/>
  <c r="CY13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29" i="14"/>
  <c r="CY30" i="14"/>
  <c r="CY31" i="14"/>
  <c r="CY32" i="14"/>
  <c r="CY33" i="14"/>
  <c r="CY34" i="14"/>
  <c r="CY35" i="14"/>
  <c r="CY36" i="14"/>
  <c r="CY37" i="14"/>
  <c r="CY38" i="14"/>
  <c r="CY39" i="14"/>
  <c r="CY40" i="14"/>
  <c r="CY41" i="14"/>
  <c r="CY42" i="14"/>
  <c r="CY43" i="14"/>
  <c r="CY44" i="14"/>
  <c r="CY45" i="14"/>
  <c r="CY46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8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4" i="14"/>
  <c r="CY95" i="14"/>
  <c r="CY96" i="14"/>
  <c r="CY5" i="14"/>
  <c r="GX98" i="13"/>
  <c r="GY98" i="13"/>
  <c r="GX96" i="13"/>
  <c r="GY96" i="13"/>
  <c r="GX80" i="13"/>
  <c r="GY80" i="13"/>
  <c r="GX48" i="13"/>
  <c r="GY48" i="13"/>
  <c r="GX38" i="13"/>
  <c r="GY38" i="13"/>
  <c r="GX31" i="13"/>
  <c r="GY31" i="13"/>
  <c r="GX15" i="13"/>
  <c r="GY15" i="13"/>
  <c r="FT6" i="7"/>
  <c r="FT7" i="7"/>
  <c r="FT8" i="7"/>
  <c r="FT9" i="7"/>
  <c r="FT10" i="7"/>
  <c r="FT11" i="7"/>
  <c r="FT12" i="7"/>
  <c r="FT13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29" i="7"/>
  <c r="FT30" i="7"/>
  <c r="FT31" i="7"/>
  <c r="FT32" i="7"/>
  <c r="FT33" i="7"/>
  <c r="FT34" i="7"/>
  <c r="FT35" i="7"/>
  <c r="FT36" i="7"/>
  <c r="FT37" i="7"/>
  <c r="FT38" i="7"/>
  <c r="FT39" i="7"/>
  <c r="FT40" i="7"/>
  <c r="FT41" i="7"/>
  <c r="FT42" i="7"/>
  <c r="FT43" i="7"/>
  <c r="FT44" i="7"/>
  <c r="FT45" i="7"/>
  <c r="FT46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8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4" i="7"/>
  <c r="FT95" i="7"/>
  <c r="FT96" i="7"/>
  <c r="FT5" i="7"/>
  <c r="MG98" i="6"/>
  <c r="MH98" i="6"/>
  <c r="MG96" i="6"/>
  <c r="MH96" i="6"/>
  <c r="MG80" i="6"/>
  <c r="MH80" i="6"/>
  <c r="MG48" i="6"/>
  <c r="MH48" i="6"/>
  <c r="MG38" i="6"/>
  <c r="MH38" i="6"/>
  <c r="MG31" i="6"/>
  <c r="MH31" i="6"/>
  <c r="MG15" i="6"/>
  <c r="MH15" i="6"/>
  <c r="FY6" i="2"/>
  <c r="FY7" i="2"/>
  <c r="FY8" i="2"/>
  <c r="FY9" i="2"/>
  <c r="FY10" i="2"/>
  <c r="FY11" i="2"/>
  <c r="FY12" i="2"/>
  <c r="FY13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29" i="2"/>
  <c r="FY30" i="2"/>
  <c r="FY31" i="2"/>
  <c r="FY32" i="2"/>
  <c r="FY33" i="2"/>
  <c r="FY34" i="2"/>
  <c r="FY35" i="2"/>
  <c r="FY36" i="2"/>
  <c r="FY37" i="2"/>
  <c r="FY38" i="2"/>
  <c r="FY39" i="2"/>
  <c r="FY40" i="2"/>
  <c r="FY41" i="2"/>
  <c r="FY42" i="2"/>
  <c r="FY43" i="2"/>
  <c r="FY44" i="2"/>
  <c r="FY45" i="2"/>
  <c r="FY46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8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4" i="2"/>
  <c r="FY95" i="2"/>
  <c r="FY96" i="2"/>
  <c r="FY5" i="2"/>
  <c r="MQ98" i="4"/>
  <c r="MR98" i="4"/>
  <c r="MQ96" i="4"/>
  <c r="MR96" i="4"/>
  <c r="MQ80" i="4"/>
  <c r="MR80" i="4"/>
  <c r="MQ48" i="4"/>
  <c r="MR48" i="4"/>
  <c r="MQ38" i="4"/>
  <c r="MR38" i="4"/>
  <c r="MQ31" i="4"/>
  <c r="MR31" i="4"/>
  <c r="MQ15" i="4"/>
  <c r="MR15" i="4"/>
  <c r="AD6" i="18" l="1"/>
  <c r="AD7" i="18"/>
  <c r="AD8" i="18"/>
  <c r="AD9" i="18"/>
  <c r="AD10" i="18"/>
  <c r="AD11" i="18"/>
  <c r="AD12" i="18"/>
  <c r="AD13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29" i="18"/>
  <c r="AD30" i="18"/>
  <c r="AD31" i="18"/>
  <c r="AD32" i="18"/>
  <c r="AD33" i="18"/>
  <c r="AD34" i="18"/>
  <c r="AD35" i="18"/>
  <c r="AD36" i="18"/>
  <c r="AD37" i="18"/>
  <c r="AD38" i="18"/>
  <c r="AD39" i="18"/>
  <c r="AD40" i="18"/>
  <c r="AD41" i="18"/>
  <c r="AD42" i="18"/>
  <c r="AD43" i="18"/>
  <c r="AD44" i="18"/>
  <c r="AD45" i="18"/>
  <c r="AD46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8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4" i="18"/>
  <c r="AD95" i="18"/>
  <c r="AD96" i="18"/>
  <c r="AD5" i="18"/>
  <c r="CX98" i="14"/>
  <c r="CX6" i="14"/>
  <c r="CX7" i="14"/>
  <c r="CX8" i="14"/>
  <c r="CX9" i="14"/>
  <c r="CX10" i="14"/>
  <c r="CX11" i="14"/>
  <c r="CX12" i="14"/>
  <c r="CX13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29" i="14"/>
  <c r="CX30" i="14"/>
  <c r="CX31" i="14"/>
  <c r="CX32" i="14"/>
  <c r="CX33" i="14"/>
  <c r="CX34" i="14"/>
  <c r="CX35" i="14"/>
  <c r="CX36" i="14"/>
  <c r="CX37" i="14"/>
  <c r="CX38" i="14"/>
  <c r="CX39" i="14"/>
  <c r="CX40" i="14"/>
  <c r="CX41" i="14"/>
  <c r="CX42" i="14"/>
  <c r="CX43" i="14"/>
  <c r="CX44" i="14"/>
  <c r="CX45" i="14"/>
  <c r="CX46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8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4" i="14"/>
  <c r="CX95" i="14"/>
  <c r="CX96" i="14"/>
  <c r="CX5" i="14"/>
  <c r="GV98" i="13"/>
  <c r="GW98" i="13"/>
  <c r="GV96" i="13"/>
  <c r="GW96" i="13"/>
  <c r="GV80" i="13"/>
  <c r="GW80" i="13"/>
  <c r="GV48" i="13"/>
  <c r="GW48" i="13"/>
  <c r="GV38" i="13"/>
  <c r="GW38" i="13"/>
  <c r="GV31" i="13"/>
  <c r="GW31" i="13"/>
  <c r="GV15" i="13"/>
  <c r="GW15" i="13"/>
  <c r="FS6" i="7"/>
  <c r="FS7" i="7"/>
  <c r="FS8" i="7"/>
  <c r="FS9" i="7"/>
  <c r="FS10" i="7"/>
  <c r="FS11" i="7"/>
  <c r="FS12" i="7"/>
  <c r="FS13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29" i="7"/>
  <c r="FS30" i="7"/>
  <c r="FS31" i="7"/>
  <c r="FS32" i="7"/>
  <c r="FS33" i="7"/>
  <c r="FS34" i="7"/>
  <c r="FS35" i="7"/>
  <c r="FS36" i="7"/>
  <c r="FS37" i="7"/>
  <c r="FS38" i="7"/>
  <c r="FS39" i="7"/>
  <c r="FS40" i="7"/>
  <c r="FS41" i="7"/>
  <c r="FS42" i="7"/>
  <c r="FS43" i="7"/>
  <c r="FS44" i="7"/>
  <c r="FS45" i="7"/>
  <c r="FS46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8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4" i="7"/>
  <c r="FS95" i="7"/>
  <c r="FS96" i="7"/>
  <c r="FS5" i="7"/>
  <c r="ME96" i="6"/>
  <c r="MF96" i="6"/>
  <c r="ME80" i="6"/>
  <c r="MF80" i="6"/>
  <c r="ME48" i="6"/>
  <c r="MF48" i="6"/>
  <c r="ME38" i="6"/>
  <c r="MF38" i="6"/>
  <c r="ME31" i="6"/>
  <c r="MF31" i="6"/>
  <c r="ME15" i="6"/>
  <c r="MF15" i="6"/>
  <c r="ME98" i="6"/>
  <c r="MF98" i="6"/>
  <c r="FX6" i="2"/>
  <c r="FX7" i="2"/>
  <c r="FX8" i="2"/>
  <c r="FX9" i="2"/>
  <c r="FX10" i="2"/>
  <c r="FX11" i="2"/>
  <c r="FX12" i="2"/>
  <c r="FX13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29" i="2"/>
  <c r="FX30" i="2"/>
  <c r="FX31" i="2"/>
  <c r="FX32" i="2"/>
  <c r="FX33" i="2"/>
  <c r="FX34" i="2"/>
  <c r="FX35" i="2"/>
  <c r="FX36" i="2"/>
  <c r="FX37" i="2"/>
  <c r="FX38" i="2"/>
  <c r="FX39" i="2"/>
  <c r="FX40" i="2"/>
  <c r="FX41" i="2"/>
  <c r="FX42" i="2"/>
  <c r="FX43" i="2"/>
  <c r="FX44" i="2"/>
  <c r="FX45" i="2"/>
  <c r="FX46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8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4" i="2"/>
  <c r="FX95" i="2"/>
  <c r="FX96" i="2"/>
  <c r="FX5" i="2"/>
  <c r="MO15" i="4"/>
  <c r="MP15" i="4"/>
  <c r="MO31" i="4"/>
  <c r="MP31" i="4"/>
  <c r="MO38" i="4"/>
  <c r="MP38" i="4"/>
  <c r="MO48" i="4"/>
  <c r="MP48" i="4"/>
  <c r="MO80" i="4"/>
  <c r="MP80" i="4"/>
  <c r="MO96" i="4"/>
  <c r="MP96" i="4"/>
  <c r="MP98" i="4" l="1"/>
  <c r="MO98" i="4"/>
  <c r="AC6" i="18"/>
  <c r="AC7" i="18"/>
  <c r="AC8" i="18"/>
  <c r="AC9" i="18"/>
  <c r="AC10" i="18"/>
  <c r="AC11" i="18"/>
  <c r="AC12" i="18"/>
  <c r="AC13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29" i="18"/>
  <c r="AC30" i="18"/>
  <c r="AC31" i="18"/>
  <c r="AC32" i="18"/>
  <c r="AC33" i="18"/>
  <c r="AC34" i="18"/>
  <c r="AC35" i="18"/>
  <c r="AC36" i="18"/>
  <c r="AC37" i="18"/>
  <c r="AC38" i="18"/>
  <c r="AC39" i="18"/>
  <c r="AC40" i="18"/>
  <c r="AC41" i="18"/>
  <c r="AC42" i="18"/>
  <c r="AC43" i="18"/>
  <c r="AC44" i="18"/>
  <c r="AC45" i="18"/>
  <c r="AC46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8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4" i="18"/>
  <c r="AC95" i="18"/>
  <c r="AC96" i="18"/>
  <c r="AC5" i="18"/>
  <c r="CW98" i="14"/>
  <c r="CW96" i="14"/>
  <c r="CW6" i="14"/>
  <c r="CW7" i="14"/>
  <c r="CW8" i="14"/>
  <c r="CW9" i="14"/>
  <c r="CW10" i="14"/>
  <c r="CW11" i="14"/>
  <c r="CW12" i="14"/>
  <c r="CW13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29" i="14"/>
  <c r="CW30" i="14"/>
  <c r="CW31" i="14"/>
  <c r="CW32" i="14"/>
  <c r="CW33" i="14"/>
  <c r="CW34" i="14"/>
  <c r="CW35" i="14"/>
  <c r="CW36" i="14"/>
  <c r="CW37" i="14"/>
  <c r="CW38" i="14"/>
  <c r="CW39" i="14"/>
  <c r="CW40" i="14"/>
  <c r="CW41" i="14"/>
  <c r="CW42" i="14"/>
  <c r="CW43" i="14"/>
  <c r="CW44" i="14"/>
  <c r="CW45" i="14"/>
  <c r="CW46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8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4" i="14"/>
  <c r="CW95" i="14"/>
  <c r="CW5" i="14"/>
  <c r="GT31" i="13"/>
  <c r="GU31" i="13"/>
  <c r="GT15" i="13"/>
  <c r="GU15" i="13"/>
  <c r="GT98" i="13"/>
  <c r="GU98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3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29" i="7"/>
  <c r="FR30" i="7"/>
  <c r="FR31" i="7"/>
  <c r="FR32" i="7"/>
  <c r="FR33" i="7"/>
  <c r="FR34" i="7"/>
  <c r="FR35" i="7"/>
  <c r="FR36" i="7"/>
  <c r="FR37" i="7"/>
  <c r="FR38" i="7"/>
  <c r="FR39" i="7"/>
  <c r="FR40" i="7"/>
  <c r="FR41" i="7"/>
  <c r="FR42" i="7"/>
  <c r="FR43" i="7"/>
  <c r="FR44" i="7"/>
  <c r="FR45" i="7"/>
  <c r="FR46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8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4" i="7"/>
  <c r="FR95" i="7"/>
  <c r="FR96" i="7"/>
  <c r="FR5" i="7"/>
  <c r="MC98" i="6"/>
  <c r="MD98" i="6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3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29" i="2"/>
  <c r="FW30" i="2"/>
  <c r="FW31" i="2"/>
  <c r="FW32" i="2"/>
  <c r="FW33" i="2"/>
  <c r="FW34" i="2"/>
  <c r="FW35" i="2"/>
  <c r="FW36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4" i="2"/>
  <c r="FW95" i="2"/>
  <c r="FW5" i="2"/>
  <c r="MM96" i="4"/>
  <c r="MN96" i="4"/>
  <c r="MM80" i="4"/>
  <c r="MN80" i="4"/>
  <c r="MM48" i="4"/>
  <c r="MN48" i="4"/>
  <c r="FW46" i="2" s="1"/>
  <c r="MM38" i="4"/>
  <c r="MN38" i="4"/>
  <c r="MM31" i="4"/>
  <c r="MN31" i="4"/>
  <c r="MM15" i="4"/>
  <c r="MN15" i="4"/>
  <c r="MN98" i="4" l="1"/>
  <c r="FW78" i="2"/>
  <c r="MM98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CV36" i="14" s="1"/>
  <c r="GS38" i="13"/>
  <c r="GR48" i="13"/>
  <c r="GS48" i="13"/>
  <c r="GR80" i="13"/>
  <c r="CV78" i="14" s="1"/>
  <c r="GS80" i="13"/>
  <c r="GR96" i="13"/>
  <c r="GS96" i="13"/>
  <c r="GS98" i="13" s="1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29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6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4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6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FQ13" i="7" s="1"/>
  <c r="MB15" i="6"/>
  <c r="MA31" i="6"/>
  <c r="FQ29" i="7" s="1"/>
  <c r="MB31" i="6"/>
  <c r="MA38" i="6"/>
  <c r="MB38" i="6"/>
  <c r="MA48" i="6"/>
  <c r="FQ46" i="7" s="1"/>
  <c r="MB48" i="6"/>
  <c r="MA80" i="6"/>
  <c r="FQ78" i="7" s="1"/>
  <c r="MB80" i="6"/>
  <c r="MA96" i="6"/>
  <c r="FQ94" i="7" s="1"/>
  <c r="MB96" i="6"/>
  <c r="MB98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 s="1"/>
  <c r="ML96" i="4"/>
  <c r="MK80" i="4"/>
  <c r="FV78" i="2" s="1"/>
  <c r="ML80" i="4"/>
  <c r="MK48" i="4"/>
  <c r="FV46" i="2" s="1"/>
  <c r="ML48" i="4"/>
  <c r="MK38" i="4"/>
  <c r="FV36" i="2" s="1"/>
  <c r="ML38" i="4"/>
  <c r="MK31" i="4"/>
  <c r="FV29" i="2" s="1"/>
  <c r="ML31" i="4"/>
  <c r="MK15" i="4"/>
  <c r="FV13" i="2" s="1"/>
  <c r="ML15" i="4"/>
  <c r="ML98" i="4" s="1"/>
  <c r="FW96" i="2" l="1"/>
  <c r="GR98" i="13"/>
  <c r="MK98" i="4"/>
  <c r="FV96" i="2" s="1"/>
  <c r="CV13" i="14"/>
  <c r="CV96" i="14"/>
  <c r="CV98" i="14"/>
  <c r="MA98" i="6"/>
  <c r="FQ96" i="7" s="1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CU13" i="14" s="1"/>
  <c r="GQ15" i="13"/>
  <c r="GP31" i="13"/>
  <c r="GQ31" i="13"/>
  <c r="GP38" i="13"/>
  <c r="GQ38" i="13"/>
  <c r="GP48" i="13"/>
  <c r="GQ48" i="13"/>
  <c r="CU46" i="14" s="1"/>
  <c r="GP80" i="13"/>
  <c r="GP98" i="13" s="1"/>
  <c r="GQ80" i="13"/>
  <c r="GP96" i="13"/>
  <c r="GQ96" i="13"/>
  <c r="CU94" i="14" s="1"/>
  <c r="GQ98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29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6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FP29" i="7" s="1"/>
  <c r="LZ31" i="6"/>
  <c r="LY38" i="6"/>
  <c r="LZ38" i="6"/>
  <c r="LY48" i="6"/>
  <c r="FP46" i="7" s="1"/>
  <c r="LZ48" i="6"/>
  <c r="LY80" i="6"/>
  <c r="LZ80" i="6"/>
  <c r="LY96" i="6"/>
  <c r="FP94" i="7" s="1"/>
  <c r="LZ96" i="6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FU13" i="2" s="1"/>
  <c r="MJ15" i="4"/>
  <c r="MI31" i="4"/>
  <c r="MJ31" i="4"/>
  <c r="MI38" i="4"/>
  <c r="FU36" i="2" s="1"/>
  <c r="MJ38" i="4"/>
  <c r="MI48" i="4"/>
  <c r="MJ48" i="4"/>
  <c r="MI80" i="4"/>
  <c r="FU78" i="2" s="1"/>
  <c r="MJ80" i="4"/>
  <c r="MJ98" i="4" s="1"/>
  <c r="MI96" i="4"/>
  <c r="MJ96" i="4"/>
  <c r="FU94" i="2" l="1"/>
  <c r="FU46" i="2"/>
  <c r="FU29" i="2"/>
  <c r="FP78" i="7"/>
  <c r="FP13" i="7"/>
  <c r="MI98" i="4"/>
  <c r="FU96" i="2" s="1"/>
  <c r="CU96" i="14"/>
  <c r="CU78" i="14"/>
  <c r="CU36" i="14"/>
  <c r="CU98" i="14"/>
  <c r="LZ98" i="6"/>
  <c r="LY98" i="6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CT29" i="14" s="1"/>
  <c r="GO31" i="13"/>
  <c r="GN15" i="13"/>
  <c r="CT13" i="14" s="1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6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8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4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6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FO94" i="7" s="1"/>
  <c r="LX96" i="6"/>
  <c r="LW80" i="6"/>
  <c r="LX80" i="6"/>
  <c r="LW48" i="6"/>
  <c r="LX48" i="6"/>
  <c r="LW38" i="6"/>
  <c r="LX38" i="6"/>
  <c r="LW31" i="6"/>
  <c r="FO29" i="7" s="1"/>
  <c r="LX31" i="6"/>
  <c r="LW15" i="6"/>
  <c r="LX15" i="6"/>
  <c r="LX98" i="6" s="1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FT13" i="2" s="1"/>
  <c r="MH15" i="4"/>
  <c r="MG31" i="4"/>
  <c r="FT29" i="2" s="1"/>
  <c r="MH31" i="4"/>
  <c r="MG38" i="4"/>
  <c r="FT36" i="2" s="1"/>
  <c r="MH38" i="4"/>
  <c r="MG48" i="4"/>
  <c r="FT46" i="2" s="1"/>
  <c r="MH48" i="4"/>
  <c r="MG80" i="4"/>
  <c r="FT78" i="2" s="1"/>
  <c r="MH80" i="4"/>
  <c r="MG96" i="4"/>
  <c r="FT94" i="2" s="1"/>
  <c r="MH96" i="4"/>
  <c r="FO13" i="7" l="1"/>
  <c r="FO36" i="7"/>
  <c r="CT36" i="14"/>
  <c r="FP96" i="7"/>
  <c r="GO98" i="13"/>
  <c r="GN98" i="13"/>
  <c r="FO78" i="7"/>
  <c r="LW98" i="6"/>
  <c r="FO96" i="7" s="1"/>
  <c r="MH98" i="4"/>
  <c r="MG98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CT98" i="14" l="1"/>
  <c r="CT96" i="14"/>
  <c r="MF98" i="4"/>
  <c r="FS96" i="2" s="1"/>
  <c r="GM98" i="13"/>
  <c r="ME98" i="4"/>
  <c r="GL98" i="13"/>
  <c r="FT96" i="2"/>
  <c r="LV98" i="6"/>
  <c r="FN96" i="7" s="1"/>
  <c r="LU98" i="6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4" i="2"/>
  <c r="FS95" i="2"/>
  <c r="FS5" i="2"/>
  <c r="FN6" i="7"/>
  <c r="FN7" i="7"/>
  <c r="FN8" i="7"/>
  <c r="FN9" i="7"/>
  <c r="FN10" i="7"/>
  <c r="FN11" i="7"/>
  <c r="FN12" i="7"/>
  <c r="FN13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29" i="7"/>
  <c r="FN30" i="7"/>
  <c r="FN31" i="7"/>
  <c r="FN32" i="7"/>
  <c r="FN33" i="7"/>
  <c r="FN34" i="7"/>
  <c r="FN35" i="7"/>
  <c r="FN36" i="7"/>
  <c r="FN37" i="7"/>
  <c r="FN38" i="7"/>
  <c r="FN39" i="7"/>
  <c r="FN40" i="7"/>
  <c r="FN41" i="7"/>
  <c r="FN42" i="7"/>
  <c r="FN43" i="7"/>
  <c r="FN44" i="7"/>
  <c r="FN45" i="7"/>
  <c r="FN46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8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4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MC31" i="4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6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CR13" i="14" s="1"/>
  <c r="GK15" i="13"/>
  <c r="GJ31" i="13"/>
  <c r="GK31" i="13"/>
  <c r="CR29" i="14" s="1"/>
  <c r="GJ38" i="13"/>
  <c r="GK38" i="13"/>
  <c r="GJ48" i="13"/>
  <c r="GK48" i="13"/>
  <c r="GJ80" i="13"/>
  <c r="CR78" i="14" s="1"/>
  <c r="GK80" i="13"/>
  <c r="GJ96" i="13"/>
  <c r="GK96" i="13"/>
  <c r="FR29" i="2" l="1"/>
  <c r="FR94" i="2"/>
  <c r="FR46" i="2"/>
  <c r="CS96" i="14"/>
  <c r="CS98" i="14"/>
  <c r="FR78" i="2"/>
  <c r="FR36" i="2"/>
  <c r="FR13" i="2"/>
  <c r="CR94" i="14"/>
  <c r="CR46" i="14"/>
  <c r="FM94" i="7"/>
  <c r="FM46" i="7"/>
  <c r="FM29" i="7"/>
  <c r="CR36" i="14"/>
  <c r="FM78" i="7"/>
  <c r="FM36" i="7"/>
  <c r="FM13" i="7"/>
  <c r="LT98" i="6"/>
  <c r="LS98" i="6"/>
  <c r="MC98" i="4"/>
  <c r="MD98" i="4"/>
  <c r="GK98" i="13"/>
  <c r="GJ98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FL13" i="7" s="1"/>
  <c r="LR15" i="6"/>
  <c r="LQ38" i="6"/>
  <c r="LR38" i="6"/>
  <c r="LQ48" i="6"/>
  <c r="FL46" i="7" s="1"/>
  <c r="LR48" i="6"/>
  <c r="LQ80" i="6"/>
  <c r="LR80" i="6"/>
  <c r="LQ96" i="6"/>
  <c r="FL94" i="7" s="1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CQ29" i="14" l="1"/>
  <c r="FQ94" i="2"/>
  <c r="FQ46" i="2"/>
  <c r="FQ29" i="2"/>
  <c r="CQ94" i="14"/>
  <c r="CQ46" i="14"/>
  <c r="FM96" i="7"/>
  <c r="FQ78" i="2"/>
  <c r="FQ36" i="2"/>
  <c r="FQ13" i="2"/>
  <c r="GH98" i="13"/>
  <c r="CQ36" i="14"/>
  <c r="CQ13" i="14"/>
  <c r="FL78" i="7"/>
  <c r="FL36" i="7"/>
  <c r="CQ78" i="14"/>
  <c r="FR96" i="2"/>
  <c r="CR96" i="14"/>
  <c r="CR98" i="14"/>
  <c r="LQ98" i="6"/>
  <c r="FL29" i="7"/>
  <c r="GI98" i="13"/>
  <c r="CQ98" i="14" s="1"/>
  <c r="LR98" i="6"/>
  <c r="MA98" i="4"/>
  <c r="MB98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GG15" i="13"/>
  <c r="GF31" i="13"/>
  <c r="GG31" i="13"/>
  <c r="GF38" i="13"/>
  <c r="GG38" i="13"/>
  <c r="GF48" i="13"/>
  <c r="GG48" i="13"/>
  <c r="GF80" i="13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LZ80" i="4"/>
  <c r="LY48" i="4"/>
  <c r="LZ48" i="4"/>
  <c r="LY38" i="4"/>
  <c r="LZ38" i="4"/>
  <c r="LY31" i="4"/>
  <c r="LZ31" i="4"/>
  <c r="LY15" i="4"/>
  <c r="LY98" i="4" s="1"/>
  <c r="LZ15" i="4"/>
  <c r="FP29" i="2" l="1"/>
  <c r="LZ98" i="4"/>
  <c r="FK78" i="7"/>
  <c r="FK36" i="7"/>
  <c r="FK29" i="7"/>
  <c r="FL96" i="7"/>
  <c r="CP94" i="14"/>
  <c r="CP46" i="14"/>
  <c r="CP29" i="14"/>
  <c r="FP36" i="2"/>
  <c r="FP78" i="2"/>
  <c r="LO98" i="6"/>
  <c r="FK46" i="7"/>
  <c r="FK13" i="7"/>
  <c r="CP36" i="14"/>
  <c r="CP13" i="14"/>
  <c r="FQ96" i="2"/>
  <c r="FP96" i="2"/>
  <c r="FP46" i="2"/>
  <c r="FP94" i="2"/>
  <c r="GF98" i="13"/>
  <c r="CP78" i="14"/>
  <c r="FK94" i="7"/>
  <c r="CQ96" i="14"/>
  <c r="FP13" i="2"/>
  <c r="GG98" i="13"/>
  <c r="LP98" i="6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CO78" i="14" s="1"/>
  <c r="GE80" i="13"/>
  <c r="GD96" i="13"/>
  <c r="CO94" i="14" s="1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LN98" i="6" l="1"/>
  <c r="CO46" i="14"/>
  <c r="CO29" i="14"/>
  <c r="FN94" i="2"/>
  <c r="LU98" i="4"/>
  <c r="FN46" i="2"/>
  <c r="FN36" i="2"/>
  <c r="FN29" i="2"/>
  <c r="FN13" i="2"/>
  <c r="FJ94" i="7"/>
  <c r="FI78" i="7"/>
  <c r="FI46" i="7"/>
  <c r="FI36" i="7"/>
  <c r="FI29" i="7"/>
  <c r="FI13" i="7"/>
  <c r="FO94" i="2"/>
  <c r="FO78" i="2"/>
  <c r="FO46" i="2"/>
  <c r="FO36" i="2"/>
  <c r="FO29" i="2"/>
  <c r="FJ78" i="7"/>
  <c r="FJ46" i="7"/>
  <c r="FJ36" i="7"/>
  <c r="FJ29" i="7"/>
  <c r="FJ13" i="7"/>
  <c r="FK96" i="7"/>
  <c r="LW98" i="4"/>
  <c r="CO13" i="14"/>
  <c r="GD98" i="13"/>
  <c r="CP96" i="14"/>
  <c r="CP98" i="14"/>
  <c r="FN78" i="2"/>
  <c r="FO13" i="2"/>
  <c r="LX98" i="4"/>
  <c r="FO96" i="2" s="1"/>
  <c r="CO36" i="14"/>
  <c r="GE98" i="13"/>
  <c r="CO96" i="14" s="1"/>
  <c r="LM98" i="6"/>
  <c r="FJ96" i="7" s="1"/>
  <c r="LV98" i="4"/>
  <c r="FN96" i="2" s="1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 s="1"/>
  <c r="GC31" i="13"/>
  <c r="GB38" i="13"/>
  <c r="GC38" i="13"/>
  <c r="GB48" i="13"/>
  <c r="CN46" i="14" s="1"/>
  <c r="GC48" i="13"/>
  <c r="GB80" i="13"/>
  <c r="GC80" i="13"/>
  <c r="GB96" i="13"/>
  <c r="CN94" i="14" s="1"/>
  <c r="GC96" i="13"/>
  <c r="LK96" i="6"/>
  <c r="LL96" i="6"/>
  <c r="LL98" i="6" s="1"/>
  <c r="CN78" i="14" l="1"/>
  <c r="CN36" i="14"/>
  <c r="CN13" i="14"/>
  <c r="CO98" i="14"/>
  <c r="LK98" i="6"/>
  <c r="FI96" i="7" s="1"/>
  <c r="FI94" i="7"/>
  <c r="GC98" i="13"/>
  <c r="GB98" i="13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CM13" i="14" s="1"/>
  <c r="FZ31" i="13"/>
  <c r="GA31" i="13"/>
  <c r="CM29" i="14" s="1"/>
  <c r="FZ38" i="13"/>
  <c r="GA38" i="13"/>
  <c r="FZ48" i="13"/>
  <c r="GA48" i="13"/>
  <c r="FZ80" i="13"/>
  <c r="GA80" i="13"/>
  <c r="FZ96" i="13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 s="1"/>
  <c r="LH15" i="6"/>
  <c r="LI15" i="6"/>
  <c r="LJ15" i="6"/>
  <c r="LG31" i="6"/>
  <c r="FG29" i="7" s="1"/>
  <c r="LH31" i="6"/>
  <c r="LI31" i="6"/>
  <c r="LJ31" i="6"/>
  <c r="LG38" i="6"/>
  <c r="LH38" i="6"/>
  <c r="LI38" i="6"/>
  <c r="LJ38" i="6"/>
  <c r="LG48" i="6"/>
  <c r="FG46" i="7" s="1"/>
  <c r="LH48" i="6"/>
  <c r="LI48" i="6"/>
  <c r="FH46" i="7" s="1"/>
  <c r="LJ48" i="6"/>
  <c r="LG80" i="6"/>
  <c r="LH80" i="6"/>
  <c r="LI80" i="6"/>
  <c r="FH78" i="7" s="1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FG94" i="7" s="1"/>
  <c r="LH96" i="6"/>
  <c r="LI96" i="6"/>
  <c r="FH94" i="7" s="1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FL13" i="2" s="1"/>
  <c r="LR15" i="4"/>
  <c r="LS15" i="4"/>
  <c r="LT15" i="4"/>
  <c r="LQ31" i="4"/>
  <c r="FL29" i="2" s="1"/>
  <c r="LR31" i="4"/>
  <c r="LS31" i="4"/>
  <c r="LT31" i="4"/>
  <c r="LQ38" i="4"/>
  <c r="FL36" i="2" s="1"/>
  <c r="LR38" i="4"/>
  <c r="LS38" i="4"/>
  <c r="LT38" i="4"/>
  <c r="LQ48" i="4"/>
  <c r="FL46" i="2" s="1"/>
  <c r="LR48" i="4"/>
  <c r="LS48" i="4"/>
  <c r="LT48" i="4"/>
  <c r="LQ80" i="4"/>
  <c r="LR80" i="4"/>
  <c r="LS80" i="4"/>
  <c r="LT80" i="4"/>
  <c r="LQ96" i="4"/>
  <c r="FL94" i="2" s="1"/>
  <c r="LR96" i="4"/>
  <c r="LS96" i="4"/>
  <c r="LT96" i="4"/>
  <c r="CM36" i="14" l="1"/>
  <c r="LG98" i="6"/>
  <c r="FZ98" i="13"/>
  <c r="FM78" i="2"/>
  <c r="FM46" i="2"/>
  <c r="FM36" i="2"/>
  <c r="FM29" i="2"/>
  <c r="FM13" i="2"/>
  <c r="FH29" i="7"/>
  <c r="FM94" i="2"/>
  <c r="CM46" i="14"/>
  <c r="FH13" i="7"/>
  <c r="FH36" i="7"/>
  <c r="CN96" i="14"/>
  <c r="CN98" i="14"/>
  <c r="LT98" i="4"/>
  <c r="LQ98" i="4"/>
  <c r="LR98" i="4"/>
  <c r="FL78" i="2"/>
  <c r="LJ98" i="6"/>
  <c r="FG78" i="7"/>
  <c r="LH98" i="6"/>
  <c r="GA98" i="13"/>
  <c r="CM96" i="14" s="1"/>
  <c r="FG96" i="7"/>
  <c r="LI98" i="6"/>
  <c r="LS98" i="4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FY96" i="13"/>
  <c r="FX80" i="13"/>
  <c r="CL78" i="14" s="1"/>
  <c r="FY80" i="13"/>
  <c r="FX48" i="13"/>
  <c r="FY48" i="13"/>
  <c r="FX38" i="13"/>
  <c r="CL36" i="14" s="1"/>
  <c r="FY38" i="13"/>
  <c r="FX31" i="13"/>
  <c r="FY31" i="13"/>
  <c r="FX15" i="13"/>
  <c r="CL13" i="14" s="1"/>
  <c r="FY15" i="13"/>
  <c r="AJ96" i="17"/>
  <c r="AK96" i="17"/>
  <c r="R94" i="18" l="1"/>
  <c r="CL29" i="14"/>
  <c r="CL46" i="14"/>
  <c r="FY98" i="13"/>
  <c r="CL94" i="14"/>
  <c r="FH96" i="7"/>
  <c r="FX98" i="13"/>
  <c r="FM96" i="2"/>
  <c r="CM98" i="14"/>
  <c r="FL96" i="2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CK94" i="14" s="1"/>
  <c r="FW96" i="13"/>
  <c r="FV80" i="13"/>
  <c r="FW80" i="13"/>
  <c r="FV48" i="13"/>
  <c r="FW48" i="13"/>
  <c r="FV38" i="13"/>
  <c r="FW38" i="13"/>
  <c r="FV31" i="13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FF94" i="7" s="1"/>
  <c r="LF96" i="6"/>
  <c r="LE80" i="6"/>
  <c r="LF80" i="6"/>
  <c r="LE48" i="6"/>
  <c r="FF46" i="7" s="1"/>
  <c r="LF48" i="6"/>
  <c r="LE38" i="6"/>
  <c r="LF38" i="6"/>
  <c r="LE31" i="6"/>
  <c r="LE98" i="6" s="1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FK13" i="2" s="1"/>
  <c r="LO31" i="4"/>
  <c r="LP31" i="4"/>
  <c r="LO38" i="4"/>
  <c r="LP38" i="4"/>
  <c r="LO48" i="4"/>
  <c r="LP48" i="4"/>
  <c r="LO80" i="4"/>
  <c r="LP80" i="4"/>
  <c r="FK78" i="2" s="1"/>
  <c r="LO96" i="4"/>
  <c r="LP96" i="4"/>
  <c r="FV98" i="13" l="1"/>
  <c r="FF13" i="7"/>
  <c r="FF78" i="7"/>
  <c r="CK13" i="14"/>
  <c r="FW98" i="13"/>
  <c r="CK96" i="14" s="1"/>
  <c r="FK94" i="2"/>
  <c r="FK46" i="2"/>
  <c r="FK29" i="2"/>
  <c r="CK29" i="14"/>
  <c r="CK46" i="14"/>
  <c r="CK98" i="14"/>
  <c r="FK36" i="2"/>
  <c r="FF36" i="7"/>
  <c r="CL96" i="14"/>
  <c r="CL98" i="14"/>
  <c r="LO98" i="4"/>
  <c r="LF98" i="6"/>
  <c r="FF96" i="7" s="1"/>
  <c r="FF29" i="7"/>
  <c r="LP98" i="4"/>
  <c r="FK96" i="2" s="1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 l="1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 l="1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FD46" i="7" s="1"/>
  <c r="LB48" i="6"/>
  <c r="LA80" i="6"/>
  <c r="LB80" i="6"/>
  <c r="LA96" i="6"/>
  <c r="FD94" i="7" s="1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FJ29" i="2" l="1"/>
  <c r="FJ36" i="2"/>
  <c r="FJ46" i="2"/>
  <c r="FJ78" i="2"/>
  <c r="FJ13" i="2"/>
  <c r="FD29" i="7"/>
  <c r="FI94" i="2"/>
  <c r="CJ13" i="14"/>
  <c r="CJ36" i="14"/>
  <c r="CJ78" i="14"/>
  <c r="FI13" i="2"/>
  <c r="CJ29" i="14"/>
  <c r="CJ46" i="14"/>
  <c r="FI29" i="2"/>
  <c r="FI36" i="2"/>
  <c r="FI46" i="2"/>
  <c r="FI78" i="2"/>
  <c r="FD78" i="7"/>
  <c r="FD36" i="7"/>
  <c r="FD13" i="7"/>
  <c r="LB98" i="6"/>
  <c r="CJ94" i="14"/>
  <c r="FJ94" i="2"/>
  <c r="FE29" i="7"/>
  <c r="FE46" i="7"/>
  <c r="FE94" i="7"/>
  <c r="FE13" i="7"/>
  <c r="FE36" i="7"/>
  <c r="FE78" i="7"/>
  <c r="FT98" i="13"/>
  <c r="FU98" i="13"/>
  <c r="LC98" i="6"/>
  <c r="LD98" i="6"/>
  <c r="LA98" i="6"/>
  <c r="FD96" i="7" s="1"/>
  <c r="LM98" i="4"/>
  <c r="LL98" i="4"/>
  <c r="LK98" i="4"/>
  <c r="LN98" i="4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CH13" i="14" s="1"/>
  <c r="FQ15" i="13"/>
  <c r="FR15" i="13"/>
  <c r="FS15" i="13"/>
  <c r="FP31" i="13"/>
  <c r="CH29" i="14" s="1"/>
  <c r="FQ31" i="13"/>
  <c r="FR31" i="13"/>
  <c r="FS31" i="13"/>
  <c r="FP38" i="13"/>
  <c r="CH36" i="14" s="1"/>
  <c r="FQ38" i="13"/>
  <c r="FR38" i="13"/>
  <c r="FS38" i="13"/>
  <c r="FP48" i="13"/>
  <c r="CH46" i="14" s="1"/>
  <c r="FQ48" i="13"/>
  <c r="FR48" i="13"/>
  <c r="FS48" i="13"/>
  <c r="FP80" i="13"/>
  <c r="CH78" i="14" s="1"/>
  <c r="FQ80" i="13"/>
  <c r="FR80" i="13"/>
  <c r="FS80" i="13"/>
  <c r="FP96" i="13"/>
  <c r="CH94" i="14" s="1"/>
  <c r="FQ96" i="13"/>
  <c r="FR96" i="13"/>
  <c r="FS96" i="13"/>
  <c r="FQ98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Y31" i="6"/>
  <c r="KZ31" i="6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LJ31" i="4"/>
  <c r="LI38" i="4"/>
  <c r="LJ38" i="4"/>
  <c r="LI48" i="4"/>
  <c r="LJ48" i="4"/>
  <c r="LI80" i="4"/>
  <c r="LJ80" i="4"/>
  <c r="LI96" i="4"/>
  <c r="FH94" i="2" s="1"/>
  <c r="LJ96" i="4"/>
  <c r="FH36" i="2" l="1"/>
  <c r="FP98" i="13"/>
  <c r="CI94" i="14"/>
  <c r="CI78" i="14"/>
  <c r="CI46" i="14"/>
  <c r="CI36" i="14"/>
  <c r="FH29" i="2"/>
  <c r="FC29" i="7"/>
  <c r="FI96" i="2"/>
  <c r="FC13" i="7"/>
  <c r="FC36" i="7"/>
  <c r="KZ98" i="6"/>
  <c r="FH78" i="2"/>
  <c r="FC78" i="7"/>
  <c r="FC94" i="7"/>
  <c r="FC46" i="7"/>
  <c r="CI29" i="14"/>
  <c r="CI13" i="14"/>
  <c r="CJ98" i="14"/>
  <c r="CJ96" i="14"/>
  <c r="FH13" i="2"/>
  <c r="FH46" i="2"/>
  <c r="FJ96" i="2"/>
  <c r="FE96" i="7"/>
  <c r="FS98" i="13"/>
  <c r="FR98" i="13"/>
  <c r="LJ98" i="4"/>
  <c r="KY98" i="6"/>
  <c r="FC96" i="7" s="1"/>
  <c r="LI98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CG13" i="14" s="1"/>
  <c r="FO15" i="13"/>
  <c r="FN31" i="13"/>
  <c r="FO31" i="13"/>
  <c r="FN38" i="13"/>
  <c r="CG36" i="14" s="1"/>
  <c r="FO38" i="13"/>
  <c r="FN48" i="13"/>
  <c r="FO48" i="13"/>
  <c r="FN80" i="13"/>
  <c r="CG78" i="14" s="1"/>
  <c r="FO80" i="13"/>
  <c r="FN96" i="13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FG94" i="2" l="1"/>
  <c r="FG46" i="2"/>
  <c r="FG29" i="2"/>
  <c r="CH98" i="14"/>
  <c r="CH96" i="14"/>
  <c r="FB94" i="7"/>
  <c r="FB46" i="7"/>
  <c r="FB78" i="7"/>
  <c r="CG46" i="14"/>
  <c r="FB36" i="7"/>
  <c r="CG29" i="14"/>
  <c r="FB29" i="7"/>
  <c r="FO98" i="13"/>
  <c r="CI98" i="14"/>
  <c r="CI96" i="14"/>
  <c r="FG78" i="2"/>
  <c r="FG36" i="2"/>
  <c r="FG13" i="2"/>
  <c r="FH96" i="2"/>
  <c r="KX98" i="6"/>
  <c r="FB13" i="7"/>
  <c r="LG98" i="4"/>
  <c r="LH98" i="4"/>
  <c r="FN98" i="13"/>
  <c r="KW98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CF94" i="14" s="1"/>
  <c r="FL80" i="13"/>
  <c r="FM80" i="13"/>
  <c r="FL48" i="13"/>
  <c r="FM48" i="13"/>
  <c r="FL38" i="13"/>
  <c r="FM38" i="13"/>
  <c r="CF36" i="14" s="1"/>
  <c r="FL31" i="13"/>
  <c r="FM31" i="13"/>
  <c r="FL15" i="13"/>
  <c r="FM15" i="13"/>
  <c r="CF6" i="14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FA94" i="7" s="1"/>
  <c r="KU80" i="6"/>
  <c r="KV80" i="6"/>
  <c r="KU48" i="6"/>
  <c r="KV48" i="6"/>
  <c r="KU38" i="6"/>
  <c r="KV38" i="6"/>
  <c r="KU31" i="6"/>
  <c r="KV31" i="6"/>
  <c r="KU15" i="6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LE38" i="4"/>
  <c r="LF38" i="4"/>
  <c r="LE48" i="4"/>
  <c r="LF48" i="4"/>
  <c r="LE80" i="4"/>
  <c r="LF80" i="4"/>
  <c r="LE96" i="4"/>
  <c r="LF96" i="4"/>
  <c r="FM98" i="13" l="1"/>
  <c r="CF96" i="14" s="1"/>
  <c r="FL98" i="13"/>
  <c r="FF29" i="2"/>
  <c r="CF78" i="14"/>
  <c r="CF29" i="14"/>
  <c r="FA46" i="7"/>
  <c r="FA29" i="7"/>
  <c r="CF46" i="14"/>
  <c r="CG96" i="14"/>
  <c r="CG98" i="14"/>
  <c r="FF94" i="2"/>
  <c r="KV98" i="6"/>
  <c r="LE98" i="4"/>
  <c r="FF78" i="2"/>
  <c r="FF36" i="2"/>
  <c r="FF13" i="2"/>
  <c r="FA13" i="7"/>
  <c r="FA36" i="7"/>
  <c r="FA78" i="7"/>
  <c r="FF46" i="2"/>
  <c r="FG96" i="2"/>
  <c r="KU98" i="6"/>
  <c r="FA96" i="7" s="1"/>
  <c r="FB96" i="7"/>
  <c r="LF98" i="4"/>
  <c r="FF96" i="2" s="1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CE13" i="14" s="1"/>
  <c r="FK15" i="13"/>
  <c r="FJ31" i="13"/>
  <c r="FK31" i="13"/>
  <c r="FJ38" i="13"/>
  <c r="CE36" i="14" s="1"/>
  <c r="FK38" i="13"/>
  <c r="FJ48" i="13"/>
  <c r="CE46" i="14" s="1"/>
  <c r="FK48" i="13"/>
  <c r="FJ80" i="13"/>
  <c r="CE78" i="14" s="1"/>
  <c r="FK80" i="13"/>
  <c r="FJ96" i="13"/>
  <c r="CE94" i="14" s="1"/>
  <c r="FK96" i="13"/>
  <c r="FK98" i="13" s="1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EZ29" i="7" s="1"/>
  <c r="KS38" i="6"/>
  <c r="KT38" i="6"/>
  <c r="KS48" i="6"/>
  <c r="KT48" i="6"/>
  <c r="EZ46" i="7" s="1"/>
  <c r="KS80" i="6"/>
  <c r="EZ78" i="7" s="1"/>
  <c r="KT80" i="6"/>
  <c r="KS96" i="6"/>
  <c r="KT96" i="6"/>
  <c r="EZ94" i="7" s="1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LC48" i="4"/>
  <c r="LD48" i="4"/>
  <c r="LC80" i="4"/>
  <c r="LD80" i="4"/>
  <c r="LC96" i="4"/>
  <c r="LD96" i="4"/>
  <c r="CF98" i="14" l="1"/>
  <c r="CE29" i="14"/>
  <c r="FE94" i="2"/>
  <c r="FE46" i="2"/>
  <c r="FE29" i="2"/>
  <c r="KT98" i="6"/>
  <c r="EZ36" i="7"/>
  <c r="FE78" i="2"/>
  <c r="FE36" i="2"/>
  <c r="FE13" i="2"/>
  <c r="EZ13" i="7"/>
  <c r="LD98" i="4"/>
  <c r="FJ98" i="13"/>
  <c r="KS98" i="6"/>
  <c r="EZ96" i="7" s="1"/>
  <c r="LC98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EY78" i="7" l="1"/>
  <c r="EY29" i="7"/>
  <c r="FD94" i="2"/>
  <c r="EY36" i="7"/>
  <c r="EY13" i="7"/>
  <c r="EY94" i="7"/>
  <c r="FD36" i="2"/>
  <c r="FD13" i="2"/>
  <c r="CE98" i="14"/>
  <c r="CE96" i="14"/>
  <c r="EY46" i="7"/>
  <c r="FI98" i="13"/>
  <c r="FD46" i="2"/>
  <c r="FD29" i="2"/>
  <c r="FD78" i="2"/>
  <c r="FE96" i="2"/>
  <c r="LA98" i="4"/>
  <c r="FH98" i="13"/>
  <c r="KQ98" i="6"/>
  <c r="KR98" i="6"/>
  <c r="LB98" i="4"/>
  <c r="FD96" i="2" s="1"/>
  <c r="CD6" i="14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5" i="14"/>
  <c r="CD96" i="14" l="1"/>
  <c r="CD98" i="14"/>
  <c r="EY96" i="7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CC94" i="14" s="1"/>
  <c r="FG96" i="13"/>
  <c r="FF80" i="13"/>
  <c r="CC78" i="14" s="1"/>
  <c r="FG80" i="13"/>
  <c r="FF48" i="13"/>
  <c r="CC46" i="14" s="1"/>
  <c r="FG48" i="13"/>
  <c r="FF38" i="13"/>
  <c r="CC36" i="14" s="1"/>
  <c r="FG38" i="13"/>
  <c r="FF31" i="13"/>
  <c r="FG31" i="13"/>
  <c r="FF15" i="13"/>
  <c r="FG15" i="13"/>
  <c r="FG98" i="13" s="1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KP48" i="6"/>
  <c r="KO38" i="6"/>
  <c r="KP38" i="6"/>
  <c r="KO31" i="6"/>
  <c r="KP31" i="6"/>
  <c r="KO15" i="6"/>
  <c r="KP15" i="6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FC94" i="2" s="1"/>
  <c r="KZ96" i="4"/>
  <c r="KY80" i="4"/>
  <c r="KZ80" i="4"/>
  <c r="KY48" i="4"/>
  <c r="FC46" i="2" s="1"/>
  <c r="KZ48" i="4"/>
  <c r="KY38" i="4"/>
  <c r="KZ38" i="4"/>
  <c r="KY31" i="4"/>
  <c r="KZ31" i="4"/>
  <c r="KY15" i="4"/>
  <c r="KZ15" i="4"/>
  <c r="FF98" i="13" l="1"/>
  <c r="EX36" i="7"/>
  <c r="EX78" i="7"/>
  <c r="EX46" i="7"/>
  <c r="EX94" i="7"/>
  <c r="CC29" i="14"/>
  <c r="CC13" i="14"/>
  <c r="CC98" i="14"/>
  <c r="CC96" i="14"/>
  <c r="KO98" i="6"/>
  <c r="KP98" i="6"/>
  <c r="FC13" i="2"/>
  <c r="FC36" i="2"/>
  <c r="EX13" i="7"/>
  <c r="FC29" i="2"/>
  <c r="KZ98" i="4"/>
  <c r="FC78" i="2"/>
  <c r="KY98" i="4"/>
  <c r="EX29" i="7"/>
  <c r="R80" i="17"/>
  <c r="I78" i="18" s="1"/>
  <c r="S80" i="17"/>
  <c r="EX96" i="7" l="1"/>
  <c r="FC96" i="2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CB36" i="14" s="1"/>
  <c r="FE38" i="13"/>
  <c r="FD48" i="13"/>
  <c r="FE48" i="13"/>
  <c r="FD80" i="13"/>
  <c r="CB78" i="14" s="1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EW46" i="7" s="1"/>
  <c r="KN48" i="6"/>
  <c r="KM80" i="6"/>
  <c r="KN80" i="6"/>
  <c r="KN98" i="6" s="1"/>
  <c r="KM96" i="6"/>
  <c r="EW94" i="7" s="1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FB13" i="2" s="1"/>
  <c r="KW31" i="4"/>
  <c r="KX31" i="4"/>
  <c r="KW38" i="4"/>
  <c r="KX38" i="4"/>
  <c r="KW48" i="4"/>
  <c r="FB46" i="2" s="1"/>
  <c r="KX48" i="4"/>
  <c r="KW80" i="4"/>
  <c r="KX80" i="4"/>
  <c r="KX98" i="4" s="1"/>
  <c r="KW96" i="4"/>
  <c r="FB94" i="2" s="1"/>
  <c r="KX96" i="4"/>
  <c r="CB94" i="14" l="1"/>
  <c r="FB29" i="2"/>
  <c r="EW78" i="7"/>
  <c r="EW36" i="7"/>
  <c r="EW13" i="7"/>
  <c r="FD98" i="13"/>
  <c r="FE98" i="13"/>
  <c r="CB46" i="14"/>
  <c r="CB29" i="14"/>
  <c r="FB36" i="2"/>
  <c r="KM98" i="6"/>
  <c r="EW96" i="7" s="1"/>
  <c r="EW29" i="7"/>
  <c r="FB78" i="2"/>
  <c r="KW98" i="4"/>
  <c r="FB96" i="2" s="1"/>
  <c r="CB13" i="14"/>
  <c r="KU96" i="4"/>
  <c r="FA94" i="2" s="1"/>
  <c r="KV96" i="4"/>
  <c r="KU80" i="4"/>
  <c r="KV80" i="4"/>
  <c r="KU48" i="4"/>
  <c r="FA46" i="2" s="1"/>
  <c r="KV48" i="4"/>
  <c r="KU38" i="4"/>
  <c r="FA36" i="2" s="1"/>
  <c r="KV38" i="4"/>
  <c r="KU31" i="4"/>
  <c r="FA29" i="2" s="1"/>
  <c r="KV31" i="4"/>
  <c r="KU15" i="4"/>
  <c r="FA13" i="2" s="1"/>
  <c r="KV15" i="4"/>
  <c r="KV98" i="4" s="1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8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EV94" i="7" s="1"/>
  <c r="KL96" i="6"/>
  <c r="KK80" i="6"/>
  <c r="KL80" i="6"/>
  <c r="KK48" i="6"/>
  <c r="KL48" i="6"/>
  <c r="KK38" i="6"/>
  <c r="KL38" i="6"/>
  <c r="KK31" i="6"/>
  <c r="KL31" i="6"/>
  <c r="KK15" i="6"/>
  <c r="KL15" i="6"/>
  <c r="KL98" i="6" s="1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CA13" i="14" l="1"/>
  <c r="CA36" i="14"/>
  <c r="CA78" i="14"/>
  <c r="CB98" i="14"/>
  <c r="CA29" i="14"/>
  <c r="CA46" i="14"/>
  <c r="CA94" i="14"/>
  <c r="CB96" i="14"/>
  <c r="FC98" i="13"/>
  <c r="EV78" i="7"/>
  <c r="FB98" i="13"/>
  <c r="EV13" i="7"/>
  <c r="EV36" i="7"/>
  <c r="KK98" i="6"/>
  <c r="EV96" i="7" s="1"/>
  <c r="KU98" i="4"/>
  <c r="FA96" i="2" s="1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BZ13" i="14" s="1"/>
  <c r="FA15" i="13"/>
  <c r="EZ31" i="13"/>
  <c r="FA31" i="13"/>
  <c r="EZ38" i="13"/>
  <c r="BZ36" i="14" s="1"/>
  <c r="FA38" i="13"/>
  <c r="EZ48" i="13"/>
  <c r="FA48" i="13"/>
  <c r="EZ80" i="13"/>
  <c r="BZ78" i="14" s="1"/>
  <c r="FA80" i="13"/>
  <c r="EZ96" i="13"/>
  <c r="BZ94" i="14" s="1"/>
  <c r="FA96" i="13"/>
  <c r="EZ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EU94" i="7" l="1"/>
  <c r="EU46" i="7"/>
  <c r="EU29" i="7"/>
  <c r="FA98" i="13"/>
  <c r="BZ98" i="14" s="1"/>
  <c r="BZ46" i="14"/>
  <c r="BZ29" i="14"/>
  <c r="EZ78" i="2"/>
  <c r="EZ36" i="2"/>
  <c r="EZ13" i="2"/>
  <c r="EU78" i="7"/>
  <c r="EU36" i="7"/>
  <c r="EU13" i="7"/>
  <c r="KT98" i="4"/>
  <c r="KJ98" i="6"/>
  <c r="CA96" i="14"/>
  <c r="CA98" i="14"/>
  <c r="EZ46" i="2"/>
  <c r="KS98" i="4"/>
  <c r="EZ96" i="2" s="1"/>
  <c r="EZ94" i="2"/>
  <c r="KI98" i="6"/>
  <c r="EZ29" i="2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KR96" i="4"/>
  <c r="KQ80" i="4"/>
  <c r="KR80" i="4"/>
  <c r="KQ48" i="4"/>
  <c r="KR48" i="4"/>
  <c r="KQ38" i="4"/>
  <c r="KR38" i="4"/>
  <c r="KQ31" i="4"/>
  <c r="KR31" i="4"/>
  <c r="KQ15" i="4"/>
  <c r="KQ98" i="4" s="1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EY38" i="13"/>
  <c r="EX48" i="13"/>
  <c r="EY48" i="13"/>
  <c r="EX80" i="13"/>
  <c r="EY80" i="13"/>
  <c r="EX96" i="13"/>
  <c r="EY96" i="13"/>
  <c r="BY94" i="14" l="1"/>
  <c r="ET94" i="7"/>
  <c r="BY29" i="14"/>
  <c r="ET46" i="7"/>
  <c r="KH98" i="6"/>
  <c r="BY13" i="14"/>
  <c r="ET29" i="7"/>
  <c r="KG98" i="6"/>
  <c r="ET96" i="7" s="1"/>
  <c r="E78" i="18"/>
  <c r="BY78" i="14"/>
  <c r="BY36" i="14"/>
  <c r="BZ96" i="14"/>
  <c r="EX98" i="13"/>
  <c r="EY98" i="13"/>
  <c r="ET78" i="7"/>
  <c r="ET36" i="7"/>
  <c r="EY29" i="2"/>
  <c r="EY46" i="2"/>
  <c r="EY94" i="2"/>
  <c r="EU96" i="7"/>
  <c r="ET13" i="7"/>
  <c r="EY13" i="2"/>
  <c r="EY36" i="2"/>
  <c r="EY78" i="2"/>
  <c r="KR98" i="4"/>
  <c r="EY96" i="2" s="1"/>
  <c r="BY46" i="14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EV80" i="13"/>
  <c r="BX78" i="14" s="1"/>
  <c r="EW80" i="13"/>
  <c r="EV96" i="13"/>
  <c r="EW96" i="13"/>
  <c r="KE15" i="6"/>
  <c r="KF15" i="6"/>
  <c r="KE31" i="6"/>
  <c r="ES29" i="7" s="1"/>
  <c r="KF31" i="6"/>
  <c r="KE38" i="6"/>
  <c r="KF38" i="6"/>
  <c r="KE48" i="6"/>
  <c r="KF48" i="6"/>
  <c r="KE80" i="6"/>
  <c r="ES78" i="7" s="1"/>
  <c r="KF80" i="6"/>
  <c r="KE96" i="6"/>
  <c r="KF96" i="6"/>
  <c r="KO15" i="4"/>
  <c r="KP15" i="4"/>
  <c r="KO31" i="4"/>
  <c r="EX29" i="2" s="1"/>
  <c r="KP31" i="4"/>
  <c r="KO38" i="4"/>
  <c r="KP38" i="4"/>
  <c r="KO48" i="4"/>
  <c r="EX46" i="2" s="1"/>
  <c r="KP48" i="4"/>
  <c r="KO80" i="4"/>
  <c r="KP80" i="4"/>
  <c r="KP98" i="4" s="1"/>
  <c r="KO96" i="4"/>
  <c r="EX94" i="2" s="1"/>
  <c r="KP96" i="4"/>
  <c r="BX13" i="14" l="1"/>
  <c r="BX46" i="14"/>
  <c r="BY96" i="14"/>
  <c r="BX94" i="14"/>
  <c r="BX36" i="14"/>
  <c r="BX29" i="14"/>
  <c r="EW98" i="13"/>
  <c r="ES36" i="7"/>
  <c r="KO98" i="4"/>
  <c r="EX96" i="2" s="1"/>
  <c r="ES13" i="7"/>
  <c r="ES94" i="7"/>
  <c r="ES46" i="7"/>
  <c r="KF98" i="6"/>
  <c r="BY98" i="14"/>
  <c r="EX36" i="2"/>
  <c r="EX13" i="2"/>
  <c r="KE98" i="6"/>
  <c r="ES96" i="7" s="1"/>
  <c r="EX78" i="2"/>
  <c r="EV98" i="13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BW78" i="14" l="1"/>
  <c r="BW36" i="14"/>
  <c r="BW13" i="14"/>
  <c r="KM98" i="4"/>
  <c r="EW96" i="2" s="1"/>
  <c r="ER94" i="7"/>
  <c r="ER46" i="7"/>
  <c r="ER78" i="7"/>
  <c r="BW94" i="14"/>
  <c r="BW29" i="14"/>
  <c r="ET98" i="13"/>
  <c r="BX96" i="14"/>
  <c r="BX98" i="14"/>
  <c r="ER13" i="7"/>
  <c r="EW94" i="2"/>
  <c r="EW46" i="2"/>
  <c r="KD98" i="6"/>
  <c r="EU98" i="13"/>
  <c r="BW96" i="14" s="1"/>
  <c r="EW36" i="2"/>
  <c r="ER36" i="7"/>
  <c r="BW46" i="14"/>
  <c r="KC98" i="6"/>
  <c r="KN98" i="4"/>
  <c r="ER29" i="7"/>
  <c r="EW78" i="2"/>
  <c r="EW13" i="2"/>
  <c r="EW29" i="2"/>
  <c r="KA15" i="6"/>
  <c r="KB15" i="6"/>
  <c r="KA31" i="6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KK80" i="4"/>
  <c r="KL80" i="4"/>
  <c r="KK96" i="4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KK98" i="4" l="1"/>
  <c r="EV94" i="2"/>
  <c r="EV46" i="2"/>
  <c r="ER96" i="7"/>
  <c r="EQ94" i="7"/>
  <c r="EQ29" i="7"/>
  <c r="KB98" i="6"/>
  <c r="BW98" i="14"/>
  <c r="EV36" i="2"/>
  <c r="EV13" i="2"/>
  <c r="KL98" i="4"/>
  <c r="EV96" i="2" s="1"/>
  <c r="EQ13" i="7"/>
  <c r="KA98" i="6"/>
  <c r="EQ36" i="7"/>
  <c r="EQ46" i="7"/>
  <c r="EV78" i="2"/>
  <c r="EV29" i="2"/>
  <c r="ER15" i="13"/>
  <c r="ES15" i="13"/>
  <c r="ER31" i="13"/>
  <c r="ES31" i="13"/>
  <c r="ER38" i="13"/>
  <c r="ES38" i="13"/>
  <c r="BV36" i="14" s="1"/>
  <c r="ER48" i="13"/>
  <c r="ES48" i="13"/>
  <c r="ER80" i="13"/>
  <c r="ES80" i="13"/>
  <c r="ES98" i="13" s="1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BV46" i="14" l="1"/>
  <c r="BV29" i="14"/>
  <c r="BV78" i="14"/>
  <c r="ER98" i="13"/>
  <c r="BV13" i="14"/>
  <c r="EQ96" i="7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EU78" i="2" s="1"/>
  <c r="KJ80" i="4"/>
  <c r="KI96" i="4"/>
  <c r="KJ96" i="4"/>
  <c r="JY15" i="6"/>
  <c r="EP13" i="7" s="1"/>
  <c r="JZ15" i="6"/>
  <c r="JY31" i="6"/>
  <c r="JZ31" i="6"/>
  <c r="JY38" i="6"/>
  <c r="EP36" i="7" s="1"/>
  <c r="JZ38" i="6"/>
  <c r="JY48" i="6"/>
  <c r="JZ48" i="6"/>
  <c r="JY80" i="6"/>
  <c r="EP78" i="7" s="1"/>
  <c r="JZ80" i="6"/>
  <c r="JY96" i="6"/>
  <c r="JZ96" i="6"/>
  <c r="JZ98" i="6"/>
  <c r="EP15" i="13"/>
  <c r="EQ15" i="13"/>
  <c r="EP31" i="13"/>
  <c r="EQ31" i="13"/>
  <c r="EP38" i="13"/>
  <c r="EQ38" i="13"/>
  <c r="EP48" i="13"/>
  <c r="EQ48" i="13"/>
  <c r="EP80" i="13"/>
  <c r="BU78" i="14" s="1"/>
  <c r="EQ80" i="13"/>
  <c r="EP96" i="13"/>
  <c r="EQ96" i="13"/>
  <c r="EQ98" i="13" l="1"/>
  <c r="EP94" i="7"/>
  <c r="EP46" i="7"/>
  <c r="EP29" i="7"/>
  <c r="EU94" i="2"/>
  <c r="EU46" i="2"/>
  <c r="EU29" i="2"/>
  <c r="BU36" i="14"/>
  <c r="BU13" i="14"/>
  <c r="EU36" i="2"/>
  <c r="BU94" i="14"/>
  <c r="BU29" i="14"/>
  <c r="BV96" i="14"/>
  <c r="BV98" i="14"/>
  <c r="BU46" i="14"/>
  <c r="EU13" i="2"/>
  <c r="KJ98" i="4"/>
  <c r="JY98" i="6"/>
  <c r="EP96" i="7" s="1"/>
  <c r="KI98" i="4"/>
  <c r="EP98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KG38" i="4"/>
  <c r="KH38" i="4"/>
  <c r="KG48" i="4"/>
  <c r="ET46" i="2" s="1"/>
  <c r="KH48" i="4"/>
  <c r="KG80" i="4"/>
  <c r="KH80" i="4"/>
  <c r="KH98" i="4" s="1"/>
  <c r="KG96" i="4"/>
  <c r="ET94" i="2" s="1"/>
  <c r="KH96" i="4"/>
  <c r="JW15" i="6"/>
  <c r="JX15" i="6"/>
  <c r="JW31" i="6"/>
  <c r="EO29" i="7" s="1"/>
  <c r="JX31" i="6"/>
  <c r="JW38" i="6"/>
  <c r="JX38" i="6"/>
  <c r="JW48" i="6"/>
  <c r="EO46" i="7" s="1"/>
  <c r="JX48" i="6"/>
  <c r="JW80" i="6"/>
  <c r="JX80" i="6"/>
  <c r="JW96" i="6"/>
  <c r="EO94" i="7" s="1"/>
  <c r="JX96" i="6"/>
  <c r="EN15" i="13"/>
  <c r="EO15" i="13"/>
  <c r="EN31" i="13"/>
  <c r="BT29" i="14" s="1"/>
  <c r="EO31" i="13"/>
  <c r="EN38" i="13"/>
  <c r="EO38" i="13"/>
  <c r="EN48" i="13"/>
  <c r="EO48" i="13"/>
  <c r="EN80" i="13"/>
  <c r="EO80" i="13"/>
  <c r="EN96" i="13"/>
  <c r="BT94" i="14" s="1"/>
  <c r="EO96" i="13"/>
  <c r="EO98" i="13" l="1"/>
  <c r="BT78" i="14"/>
  <c r="BT36" i="14"/>
  <c r="BT13" i="14"/>
  <c r="EO78" i="7"/>
  <c r="EU96" i="2"/>
  <c r="JX98" i="6"/>
  <c r="EN98" i="13"/>
  <c r="BT96" i="14" s="1"/>
  <c r="EO36" i="7"/>
  <c r="EO13" i="7"/>
  <c r="ET78" i="2"/>
  <c r="ET36" i="2"/>
  <c r="BT46" i="14"/>
  <c r="KG98" i="4"/>
  <c r="ET96" i="2" s="1"/>
  <c r="ET13" i="2"/>
  <c r="JW98" i="6"/>
  <c r="EO96" i="7" s="1"/>
  <c r="ET29" i="2"/>
  <c r="BU98" i="14"/>
  <c r="BU96" i="14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AB94" i="18" s="1"/>
  <c r="BC96" i="17"/>
  <c r="BB96" i="17"/>
  <c r="BA96" i="17"/>
  <c r="AZ96" i="17"/>
  <c r="Z94" i="18" s="1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AB78" i="18" s="1"/>
  <c r="BC80" i="17"/>
  <c r="BB80" i="17"/>
  <c r="AA78" i="18" s="1"/>
  <c r="BA80" i="17"/>
  <c r="AZ80" i="17"/>
  <c r="Z78" i="18" s="1"/>
  <c r="AY80" i="17"/>
  <c r="AX80" i="17"/>
  <c r="AW80" i="17"/>
  <c r="AV80" i="17"/>
  <c r="X78" i="18" s="1"/>
  <c r="AU80" i="17"/>
  <c r="AT80" i="17"/>
  <c r="AS80" i="17"/>
  <c r="AR80" i="17"/>
  <c r="V78" i="18" s="1"/>
  <c r="AQ80" i="17"/>
  <c r="AP80" i="17"/>
  <c r="AO80" i="17"/>
  <c r="AN80" i="17"/>
  <c r="T78" i="18" s="1"/>
  <c r="AM80" i="17"/>
  <c r="AL80" i="17"/>
  <c r="AK80" i="17"/>
  <c r="AJ80" i="17"/>
  <c r="R78" i="18" s="1"/>
  <c r="AI80" i="17"/>
  <c r="AH80" i="17"/>
  <c r="AG80" i="17"/>
  <c r="AF80" i="17"/>
  <c r="P78" i="18" s="1"/>
  <c r="AE80" i="17"/>
  <c r="AD80" i="17"/>
  <c r="AC80" i="17"/>
  <c r="AB80" i="17"/>
  <c r="N78" i="18" s="1"/>
  <c r="AA80" i="17"/>
  <c r="Z80" i="17"/>
  <c r="Y80" i="17"/>
  <c r="X80" i="17"/>
  <c r="L78" i="18" s="1"/>
  <c r="W80" i="17"/>
  <c r="V80" i="17"/>
  <c r="U80" i="17"/>
  <c r="T80" i="17"/>
  <c r="J78" i="18" s="1"/>
  <c r="Q80" i="17"/>
  <c r="P80" i="17"/>
  <c r="O80" i="17"/>
  <c r="N80" i="17"/>
  <c r="G78" i="18" s="1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AB46" i="18" s="1"/>
  <c r="BC48" i="17"/>
  <c r="BB48" i="17"/>
  <c r="AA46" i="18" s="1"/>
  <c r="BA48" i="17"/>
  <c r="AZ48" i="17"/>
  <c r="AY48" i="17"/>
  <c r="AX48" i="17"/>
  <c r="Y46" i="18" s="1"/>
  <c r="AW48" i="17"/>
  <c r="AV48" i="17"/>
  <c r="AU48" i="17"/>
  <c r="AT48" i="17"/>
  <c r="W46" i="18" s="1"/>
  <c r="AS48" i="17"/>
  <c r="AR48" i="17"/>
  <c r="AQ48" i="17"/>
  <c r="AP48" i="17"/>
  <c r="U46" i="18" s="1"/>
  <c r="AO48" i="17"/>
  <c r="AN48" i="17"/>
  <c r="AM48" i="17"/>
  <c r="AL48" i="17"/>
  <c r="S46" i="18" s="1"/>
  <c r="AK48" i="17"/>
  <c r="AJ48" i="17"/>
  <c r="AI48" i="17"/>
  <c r="AH48" i="17"/>
  <c r="Q46" i="18" s="1"/>
  <c r="AG48" i="17"/>
  <c r="AF48" i="17"/>
  <c r="AE48" i="17"/>
  <c r="AD48" i="17"/>
  <c r="O46" i="18" s="1"/>
  <c r="AC48" i="17"/>
  <c r="AB48" i="17"/>
  <c r="AA48" i="17"/>
  <c r="Z48" i="17"/>
  <c r="M46" i="18" s="1"/>
  <c r="Y48" i="17"/>
  <c r="X48" i="17"/>
  <c r="W48" i="17"/>
  <c r="V48" i="17"/>
  <c r="K46" i="18" s="1"/>
  <c r="U48" i="17"/>
  <c r="T48" i="17"/>
  <c r="S48" i="17"/>
  <c r="R48" i="17"/>
  <c r="I46" i="18" s="1"/>
  <c r="Q48" i="17"/>
  <c r="P48" i="17"/>
  <c r="O48" i="17"/>
  <c r="N48" i="17"/>
  <c r="G46" i="18" s="1"/>
  <c r="M48" i="17"/>
  <c r="L48" i="17"/>
  <c r="K48" i="17"/>
  <c r="J48" i="17"/>
  <c r="E46" i="18" s="1"/>
  <c r="I48" i="17"/>
  <c r="H48" i="17"/>
  <c r="G48" i="17"/>
  <c r="F48" i="17"/>
  <c r="C46" i="18" s="1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AB36" i="18" s="1"/>
  <c r="BC38" i="17"/>
  <c r="BB38" i="17"/>
  <c r="AA36" i="18" s="1"/>
  <c r="BA38" i="17"/>
  <c r="AZ38" i="17"/>
  <c r="Z36" i="18" s="1"/>
  <c r="AY38" i="17"/>
  <c r="AX38" i="17"/>
  <c r="AW38" i="17"/>
  <c r="AV38" i="17"/>
  <c r="X36" i="18" s="1"/>
  <c r="AU38" i="17"/>
  <c r="AT38" i="17"/>
  <c r="AS38" i="17"/>
  <c r="AR38" i="17"/>
  <c r="V36" i="18" s="1"/>
  <c r="AQ38" i="17"/>
  <c r="AP38" i="17"/>
  <c r="AO38" i="17"/>
  <c r="AN38" i="17"/>
  <c r="T36" i="18" s="1"/>
  <c r="AM38" i="17"/>
  <c r="AL38" i="17"/>
  <c r="AK38" i="17"/>
  <c r="AJ38" i="17"/>
  <c r="R36" i="18" s="1"/>
  <c r="AI38" i="17"/>
  <c r="AH38" i="17"/>
  <c r="AG38" i="17"/>
  <c r="AF38" i="17"/>
  <c r="P36" i="18" s="1"/>
  <c r="AE38" i="17"/>
  <c r="AD38" i="17"/>
  <c r="AC38" i="17"/>
  <c r="AB38" i="17"/>
  <c r="N36" i="18" s="1"/>
  <c r="AA38" i="17"/>
  <c r="Z38" i="17"/>
  <c r="Y38" i="17"/>
  <c r="X38" i="17"/>
  <c r="L36" i="18" s="1"/>
  <c r="W38" i="17"/>
  <c r="V38" i="17"/>
  <c r="U38" i="17"/>
  <c r="T38" i="17"/>
  <c r="J36" i="18" s="1"/>
  <c r="S38" i="17"/>
  <c r="R38" i="17"/>
  <c r="Q38" i="17"/>
  <c r="P38" i="17"/>
  <c r="H36" i="18" s="1"/>
  <c r="O38" i="17"/>
  <c r="N38" i="17"/>
  <c r="M38" i="17"/>
  <c r="L38" i="17"/>
  <c r="F36" i="18" s="1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X15" i="17"/>
  <c r="BW15" i="17"/>
  <c r="BW98" i="17" s="1"/>
  <c r="BV15" i="17"/>
  <c r="BU15" i="17"/>
  <c r="BT15" i="17"/>
  <c r="BS15" i="17"/>
  <c r="BS98" i="17" s="1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AB13" i="18" s="1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BO98" i="17" l="1"/>
  <c r="BK98" i="17"/>
  <c r="BG98" i="17"/>
  <c r="AB29" i="18"/>
  <c r="AA13" i="18"/>
  <c r="U78" i="18"/>
  <c r="Z13" i="18"/>
  <c r="Y29" i="18"/>
  <c r="AA29" i="18"/>
  <c r="H94" i="18"/>
  <c r="J94" i="18"/>
  <c r="L94" i="18"/>
  <c r="AA94" i="18"/>
  <c r="BC98" i="17"/>
  <c r="Z46" i="18"/>
  <c r="BT98" i="14"/>
  <c r="Z29" i="18"/>
  <c r="Y36" i="18"/>
  <c r="X46" i="18"/>
  <c r="Y78" i="18"/>
  <c r="Y13" i="18"/>
  <c r="Y94" i="18"/>
  <c r="F13" i="18"/>
  <c r="H13" i="18"/>
  <c r="J13" i="18"/>
  <c r="L13" i="18"/>
  <c r="N13" i="18"/>
  <c r="P13" i="18"/>
  <c r="R13" i="18"/>
  <c r="T13" i="18"/>
  <c r="V13" i="18"/>
  <c r="X13" i="18"/>
  <c r="N94" i="18"/>
  <c r="P94" i="18"/>
  <c r="X29" i="18"/>
  <c r="X94" i="18"/>
  <c r="AY98" i="17"/>
  <c r="C13" i="18"/>
  <c r="E13" i="18"/>
  <c r="G13" i="18"/>
  <c r="I13" i="18"/>
  <c r="K13" i="18"/>
  <c r="M13" i="18"/>
  <c r="O13" i="18"/>
  <c r="Q13" i="18"/>
  <c r="S13" i="18"/>
  <c r="U13" i="18"/>
  <c r="W13" i="18"/>
  <c r="AX98" i="17"/>
  <c r="Y96" i="18" s="1"/>
  <c r="BB98" i="17"/>
  <c r="AA96" i="18" s="1"/>
  <c r="BF98" i="17"/>
  <c r="BJ98" i="17"/>
  <c r="BN98" i="17"/>
  <c r="BR98" i="17"/>
  <c r="BV98" i="17"/>
  <c r="F29" i="18"/>
  <c r="H29" i="18"/>
  <c r="J29" i="18"/>
  <c r="L29" i="18"/>
  <c r="N29" i="18"/>
  <c r="P29" i="18"/>
  <c r="R29" i="18"/>
  <c r="T29" i="18"/>
  <c r="V29" i="18"/>
  <c r="C94" i="18"/>
  <c r="E94" i="18"/>
  <c r="G94" i="18"/>
  <c r="I94" i="18"/>
  <c r="K94" i="18"/>
  <c r="M94" i="18"/>
  <c r="O94" i="18"/>
  <c r="Q94" i="18"/>
  <c r="T94" i="18"/>
  <c r="V94" i="18"/>
  <c r="AV98" i="17"/>
  <c r="AZ98" i="17"/>
  <c r="BD98" i="17"/>
  <c r="BH98" i="17"/>
  <c r="BL98" i="17"/>
  <c r="BP98" i="17"/>
  <c r="BT98" i="17"/>
  <c r="BX98" i="17"/>
  <c r="C29" i="18"/>
  <c r="E29" i="18"/>
  <c r="G29" i="18"/>
  <c r="I29" i="18"/>
  <c r="K29" i="18"/>
  <c r="M29" i="18"/>
  <c r="O29" i="18"/>
  <c r="Q29" i="18"/>
  <c r="S29" i="18"/>
  <c r="U29" i="18"/>
  <c r="W29" i="18"/>
  <c r="S94" i="18"/>
  <c r="U94" i="18"/>
  <c r="W94" i="18"/>
  <c r="AW98" i="17"/>
  <c r="BA98" i="17"/>
  <c r="BE98" i="17"/>
  <c r="BI98" i="17"/>
  <c r="BM98" i="17"/>
  <c r="BQ98" i="17"/>
  <c r="BU98" i="17"/>
  <c r="BY98" i="17"/>
  <c r="C36" i="18"/>
  <c r="E36" i="18"/>
  <c r="G36" i="18"/>
  <c r="I36" i="18"/>
  <c r="K36" i="18"/>
  <c r="M36" i="18"/>
  <c r="O36" i="18"/>
  <c r="Q36" i="18"/>
  <c r="S36" i="18"/>
  <c r="U36" i="18"/>
  <c r="W36" i="18"/>
  <c r="F46" i="18"/>
  <c r="H46" i="18"/>
  <c r="J46" i="18"/>
  <c r="L46" i="18"/>
  <c r="N46" i="18"/>
  <c r="P46" i="18"/>
  <c r="R46" i="18"/>
  <c r="T46" i="18"/>
  <c r="V46" i="18"/>
  <c r="C78" i="18"/>
  <c r="F78" i="18"/>
  <c r="H78" i="18"/>
  <c r="K78" i="18"/>
  <c r="M78" i="18"/>
  <c r="O78" i="18"/>
  <c r="Q78" i="18"/>
  <c r="S78" i="18"/>
  <c r="W78" i="18"/>
  <c r="AU98" i="17"/>
  <c r="AT98" i="17"/>
  <c r="AS98" i="17"/>
  <c r="AR98" i="17"/>
  <c r="AP98" i="17"/>
  <c r="AQ98" i="17"/>
  <c r="U96" i="18" s="1"/>
  <c r="AO98" i="17"/>
  <c r="AN98" i="17"/>
  <c r="AL98" i="17"/>
  <c r="AM98" i="17"/>
  <c r="AJ98" i="17"/>
  <c r="AK98" i="17"/>
  <c r="AI98" i="17"/>
  <c r="AH98" i="17"/>
  <c r="Q96" i="18" s="1"/>
  <c r="AF98" i="17"/>
  <c r="AG98" i="17"/>
  <c r="AD98" i="17"/>
  <c r="AE98" i="17"/>
  <c r="AC98" i="17"/>
  <c r="AB98" i="17"/>
  <c r="AA98" i="17"/>
  <c r="Z98" i="17"/>
  <c r="M96" i="18" s="1"/>
  <c r="Y98" i="17"/>
  <c r="X98" i="17"/>
  <c r="W98" i="17"/>
  <c r="V98" i="17"/>
  <c r="K96" i="18" s="1"/>
  <c r="T98" i="17"/>
  <c r="U98" i="17"/>
  <c r="R98" i="17"/>
  <c r="S98" i="17"/>
  <c r="P98" i="17"/>
  <c r="Q98" i="17"/>
  <c r="O98" i="17"/>
  <c r="N98" i="17"/>
  <c r="G96" i="18" s="1"/>
  <c r="F94" i="18"/>
  <c r="M98" i="17"/>
  <c r="L98" i="17"/>
  <c r="K98" i="17"/>
  <c r="J98" i="17"/>
  <c r="D13" i="18"/>
  <c r="D46" i="18"/>
  <c r="D36" i="18"/>
  <c r="I98" i="17"/>
  <c r="D29" i="18"/>
  <c r="H98" i="17"/>
  <c r="D94" i="18"/>
  <c r="D78" i="18"/>
  <c r="G98" i="17"/>
  <c r="F98" i="17"/>
  <c r="E98" i="17"/>
  <c r="B46" i="18"/>
  <c r="B36" i="18"/>
  <c r="B29" i="18"/>
  <c r="B94" i="18"/>
  <c r="B78" i="18"/>
  <c r="D98" i="17"/>
  <c r="B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JT15" i="6"/>
  <c r="JU15" i="6"/>
  <c r="JV15" i="6"/>
  <c r="JS31" i="6"/>
  <c r="JT31" i="6"/>
  <c r="JU31" i="6"/>
  <c r="JV31" i="6"/>
  <c r="JS38" i="6"/>
  <c r="JT38" i="6"/>
  <c r="JU38" i="6"/>
  <c r="JU98" i="6" s="1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BR46" i="14" s="1"/>
  <c r="EK48" i="13"/>
  <c r="EL48" i="13"/>
  <c r="EM48" i="13"/>
  <c r="EJ80" i="13"/>
  <c r="BR78" i="14" s="1"/>
  <c r="EK80" i="13"/>
  <c r="EL80" i="13"/>
  <c r="EM80" i="13"/>
  <c r="EJ96" i="13"/>
  <c r="BR94" i="14" s="1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ES94" i="2" l="1"/>
  <c r="AB96" i="18"/>
  <c r="JV98" i="6"/>
  <c r="W96" i="18"/>
  <c r="Z96" i="18"/>
  <c r="X96" i="18"/>
  <c r="C96" i="18"/>
  <c r="BS94" i="14"/>
  <c r="BS78" i="14"/>
  <c r="BS46" i="14"/>
  <c r="BS29" i="14"/>
  <c r="BS13" i="14"/>
  <c r="BS36" i="14"/>
  <c r="EN94" i="7"/>
  <c r="EN78" i="7"/>
  <c r="EN46" i="7"/>
  <c r="KD98" i="4"/>
  <c r="ER96" i="2" s="1"/>
  <c r="ER36" i="2"/>
  <c r="E96" i="18"/>
  <c r="H96" i="18"/>
  <c r="J96" i="18"/>
  <c r="P96" i="18"/>
  <c r="EM96" i="7"/>
  <c r="EM94" i="7"/>
  <c r="EM78" i="7"/>
  <c r="EM46" i="7"/>
  <c r="EM36" i="7"/>
  <c r="EM13" i="7"/>
  <c r="ES36" i="2"/>
  <c r="B96" i="18"/>
  <c r="L96" i="18"/>
  <c r="N96" i="18"/>
  <c r="T96" i="18"/>
  <c r="V96" i="18"/>
  <c r="EN36" i="7"/>
  <c r="ER94" i="2"/>
  <c r="ER78" i="2"/>
  <c r="ER46" i="2"/>
  <c r="ER13" i="2"/>
  <c r="I96" i="18"/>
  <c r="O96" i="18"/>
  <c r="S96" i="18"/>
  <c r="ES78" i="2"/>
  <c r="EN13" i="7"/>
  <c r="EM29" i="7"/>
  <c r="R96" i="18"/>
  <c r="F96" i="18"/>
  <c r="EM98" i="13"/>
  <c r="D96" i="18"/>
  <c r="ES29" i="2"/>
  <c r="ER29" i="2"/>
  <c r="ES13" i="2"/>
  <c r="EN96" i="7"/>
  <c r="EN29" i="7"/>
  <c r="ES96" i="2"/>
  <c r="EJ98" i="13"/>
  <c r="EL98" i="13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EH96" i="13"/>
  <c r="EI96" i="13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BQ29" i="14" l="1"/>
  <c r="EL46" i="7"/>
  <c r="EL94" i="7"/>
  <c r="BQ36" i="14"/>
  <c r="EL13" i="7"/>
  <c r="BQ94" i="14"/>
  <c r="EQ46" i="2"/>
  <c r="EL29" i="7"/>
  <c r="EI98" i="13"/>
  <c r="BQ13" i="14"/>
  <c r="EQ78" i="2"/>
  <c r="JR98" i="6"/>
  <c r="EL36" i="7"/>
  <c r="EL78" i="7"/>
  <c r="EH98" i="13"/>
  <c r="BQ96" i="14" s="1"/>
  <c r="BQ78" i="14"/>
  <c r="BQ46" i="14"/>
  <c r="EQ29" i="2"/>
  <c r="EQ94" i="2"/>
  <c r="JQ98" i="6"/>
  <c r="EL96" i="7" s="1"/>
  <c r="KB98" i="4"/>
  <c r="BS98" i="14"/>
  <c r="BS96" i="14"/>
  <c r="BR96" i="14"/>
  <c r="BR98" i="14"/>
  <c r="EQ13" i="2"/>
  <c r="EQ36" i="2"/>
  <c r="KA98" i="4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EK29" i="7" l="1"/>
  <c r="EK78" i="7"/>
  <c r="EK36" i="7"/>
  <c r="EP94" i="2"/>
  <c r="JO98" i="6"/>
  <c r="EK13" i="7"/>
  <c r="BQ98" i="14"/>
  <c r="EK94" i="7"/>
  <c r="EK46" i="7"/>
  <c r="EP78" i="2"/>
  <c r="EQ96" i="2"/>
  <c r="JP98" i="6"/>
  <c r="EP13" i="2"/>
  <c r="JY98" i="4"/>
  <c r="EP29" i="2"/>
  <c r="EP36" i="2"/>
  <c r="JZ98" i="4"/>
  <c r="EP46" i="2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BP36" i="14" s="1"/>
  <c r="EF38" i="13"/>
  <c r="EG48" i="13"/>
  <c r="EF48" i="13"/>
  <c r="BP46" i="14" s="1"/>
  <c r="EG80" i="13"/>
  <c r="EF80" i="13"/>
  <c r="EG96" i="13"/>
  <c r="EF96" i="13"/>
  <c r="BP94" i="14" s="1"/>
  <c r="BP29" i="14" l="1"/>
  <c r="BP78" i="14"/>
  <c r="BP13" i="14"/>
  <c r="EG98" i="13"/>
  <c r="EP96" i="2"/>
  <c r="EK96" i="7"/>
  <c r="EF98" i="13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D98" i="13" s="1"/>
  <c r="EE98" i="13" l="1"/>
  <c r="BO98" i="14" s="1"/>
  <c r="BP98" i="14"/>
  <c r="BP96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W15" i="4"/>
  <c r="JV15" i="4"/>
  <c r="JU15" i="4"/>
  <c r="JN15" i="6"/>
  <c r="JM15" i="6"/>
  <c r="EJ13" i="7" s="1"/>
  <c r="JL15" i="6"/>
  <c r="JK15" i="6"/>
  <c r="JN31" i="6"/>
  <c r="JM31" i="6"/>
  <c r="EJ29" i="7" s="1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K80" i="6"/>
  <c r="JN96" i="6"/>
  <c r="JN98" i="6" s="1"/>
  <c r="JM96" i="6"/>
  <c r="JL96" i="6"/>
  <c r="JK96" i="6"/>
  <c r="EI94" i="7" s="1"/>
  <c r="JL98" i="6" l="1"/>
  <c r="JV98" i="4"/>
  <c r="BN13" i="14"/>
  <c r="BN36" i="14"/>
  <c r="BN78" i="14"/>
  <c r="EJ36" i="7"/>
  <c r="EN29" i="2"/>
  <c r="EN36" i="2"/>
  <c r="EN46" i="2"/>
  <c r="EN78" i="2"/>
  <c r="EN94" i="2"/>
  <c r="BN29" i="14"/>
  <c r="BN46" i="14"/>
  <c r="BN94" i="14"/>
  <c r="EJ94" i="7"/>
  <c r="EJ78" i="7"/>
  <c r="EJ46" i="7"/>
  <c r="EC98" i="13"/>
  <c r="EI78" i="7"/>
  <c r="EI46" i="7"/>
  <c r="EI36" i="7"/>
  <c r="EI29" i="7"/>
  <c r="EN13" i="2"/>
  <c r="JK98" i="6"/>
  <c r="EI96" i="7" s="1"/>
  <c r="JM98" i="6"/>
  <c r="EJ96" i="7" s="1"/>
  <c r="EO29" i="2"/>
  <c r="EO46" i="2"/>
  <c r="EO94" i="2"/>
  <c r="JW98" i="4"/>
  <c r="EO36" i="2"/>
  <c r="EO78" i="2"/>
  <c r="JX98" i="4"/>
  <c r="EB98" i="13"/>
  <c r="EO13" i="2"/>
  <c r="JU98" i="4"/>
  <c r="EN96" i="2" s="1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EM78" i="2" s="1"/>
  <c r="JQ80" i="4"/>
  <c r="JR80" i="4"/>
  <c r="JT48" i="4"/>
  <c r="JS48" i="4"/>
  <c r="EM46" i="2" s="1"/>
  <c r="JT38" i="4"/>
  <c r="JS38" i="4"/>
  <c r="JT31" i="4"/>
  <c r="JS31" i="4"/>
  <c r="EM29" i="2" s="1"/>
  <c r="JT15" i="4"/>
  <c r="JS15" i="4"/>
  <c r="JJ96" i="6"/>
  <c r="JI96" i="6"/>
  <c r="EH94" i="7" s="1"/>
  <c r="JJ80" i="6"/>
  <c r="JI80" i="6"/>
  <c r="JJ48" i="6"/>
  <c r="JI48" i="6"/>
  <c r="EH46" i="7" s="1"/>
  <c r="JJ38" i="6"/>
  <c r="JI38" i="6"/>
  <c r="JJ31" i="6"/>
  <c r="JI31" i="6"/>
  <c r="EH29" i="7" s="1"/>
  <c r="JJ15" i="6"/>
  <c r="JI15" i="6"/>
  <c r="EA96" i="13"/>
  <c r="DZ96" i="13"/>
  <c r="BM94" i="14" s="1"/>
  <c r="EA80" i="13"/>
  <c r="DZ80" i="13"/>
  <c r="EA48" i="13"/>
  <c r="DZ48" i="13"/>
  <c r="BM46" i="14" s="1"/>
  <c r="EA38" i="13"/>
  <c r="DZ38" i="13"/>
  <c r="EA31" i="13"/>
  <c r="DZ31" i="13"/>
  <c r="BM29" i="14" s="1"/>
  <c r="EA15" i="13"/>
  <c r="DZ15" i="13"/>
  <c r="BM13" i="14" l="1"/>
  <c r="BM36" i="14"/>
  <c r="BM78" i="14"/>
  <c r="EH36" i="7"/>
  <c r="EH78" i="7"/>
  <c r="EO96" i="2"/>
  <c r="JJ98" i="6"/>
  <c r="JT98" i="4"/>
  <c r="JI98" i="6"/>
  <c r="EH13" i="7"/>
  <c r="EA98" i="13"/>
  <c r="EM13" i="2"/>
  <c r="EM36" i="2"/>
  <c r="EM94" i="2"/>
  <c r="DZ98" i="13"/>
  <c r="BN98" i="14"/>
  <c r="BN96" i="14"/>
  <c r="JS98" i="4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BL94" i="14" s="1"/>
  <c r="DY80" i="13"/>
  <c r="DX80" i="13"/>
  <c r="BL78" i="14" s="1"/>
  <c r="DY48" i="13"/>
  <c r="DX48" i="13"/>
  <c r="BL46" i="14" s="1"/>
  <c r="DY38" i="13"/>
  <c r="DX38" i="13"/>
  <c r="BL36" i="14" s="1"/>
  <c r="DY31" i="13"/>
  <c r="DX31" i="13"/>
  <c r="BL29" i="14" s="1"/>
  <c r="DY15" i="13"/>
  <c r="DX15" i="13"/>
  <c r="BL13" i="14" s="1"/>
  <c r="JH96" i="6"/>
  <c r="JG96" i="6"/>
  <c r="JH80" i="6"/>
  <c r="JG80" i="6"/>
  <c r="EG78" i="7" s="1"/>
  <c r="JH48" i="6"/>
  <c r="JG48" i="6"/>
  <c r="JH38" i="6"/>
  <c r="JG38" i="6"/>
  <c r="EG36" i="7" s="1"/>
  <c r="JH31" i="6"/>
  <c r="JG31" i="6"/>
  <c r="JH15" i="6"/>
  <c r="JG15" i="6"/>
  <c r="EG13" i="7" s="1"/>
  <c r="JR96" i="4"/>
  <c r="JQ96" i="4"/>
  <c r="JR48" i="4"/>
  <c r="JQ48" i="4"/>
  <c r="JR38" i="4"/>
  <c r="JQ38" i="4"/>
  <c r="JR31" i="4"/>
  <c r="JQ31" i="4"/>
  <c r="JR15" i="4"/>
  <c r="JQ15" i="4"/>
  <c r="EH96" i="7" l="1"/>
  <c r="EM96" i="2"/>
  <c r="JH98" i="6"/>
  <c r="DY98" i="13"/>
  <c r="EL13" i="2"/>
  <c r="EL36" i="2"/>
  <c r="EL94" i="2"/>
  <c r="EG29" i="7"/>
  <c r="EG46" i="7"/>
  <c r="EG94" i="7"/>
  <c r="JR98" i="4"/>
  <c r="EL29" i="2"/>
  <c r="EL46" i="2"/>
  <c r="DX98" i="13"/>
  <c r="BM98" i="14"/>
  <c r="BM96" i="14"/>
  <c r="JQ98" i="4"/>
  <c r="JG98" i="6"/>
  <c r="EG96" i="7" s="1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N98" i="4" s="1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BJ94" i="14" s="1"/>
  <c r="DU80" i="13"/>
  <c r="DT80" i="13"/>
  <c r="DU48" i="13"/>
  <c r="DT48" i="13"/>
  <c r="BJ46" i="14" s="1"/>
  <c r="DU38" i="13"/>
  <c r="DT38" i="13"/>
  <c r="BJ36" i="14" s="1"/>
  <c r="DU31" i="13"/>
  <c r="DT31" i="13"/>
  <c r="BJ29" i="14" s="1"/>
  <c r="DU15" i="13"/>
  <c r="DT15" i="13"/>
  <c r="BJ13" i="14" s="1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 s="1"/>
  <c r="JK15" i="4"/>
  <c r="JJ15" i="4"/>
  <c r="JJ98" i="4" s="1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EC29" i="7" s="1"/>
  <c r="JB15" i="6"/>
  <c r="JA15" i="6"/>
  <c r="IZ15" i="6"/>
  <c r="IY15" i="6"/>
  <c r="EC13" i="7" s="1"/>
  <c r="JB96" i="6"/>
  <c r="JA96" i="6"/>
  <c r="IZ96" i="6"/>
  <c r="IY96" i="6"/>
  <c r="EC94" i="7" s="1"/>
  <c r="JB98" i="6"/>
  <c r="JA98" i="6"/>
  <c r="IZ98" i="6"/>
  <c r="IY98" i="6"/>
  <c r="EC96" i="7" s="1"/>
  <c r="DS96" i="13"/>
  <c r="DR96" i="13"/>
  <c r="DQ96" i="13"/>
  <c r="DP96" i="13"/>
  <c r="BH94" i="14" s="1"/>
  <c r="DS80" i="13"/>
  <c r="DR80" i="13"/>
  <c r="DQ80" i="13"/>
  <c r="DP80" i="13"/>
  <c r="BH78" i="14" s="1"/>
  <c r="DS48" i="13"/>
  <c r="DR48" i="13"/>
  <c r="DQ48" i="13"/>
  <c r="DP48" i="13"/>
  <c r="BH46" i="14" s="1"/>
  <c r="DS38" i="13"/>
  <c r="DR38" i="13"/>
  <c r="DQ38" i="13"/>
  <c r="DP38" i="13"/>
  <c r="BH36" i="14" s="1"/>
  <c r="DS31" i="13"/>
  <c r="DR31" i="13"/>
  <c r="DQ31" i="13"/>
  <c r="DP31" i="13"/>
  <c r="BH29" i="14" s="1"/>
  <c r="DS15" i="13"/>
  <c r="DS98" i="13" s="1"/>
  <c r="DR15" i="13"/>
  <c r="DQ15" i="13"/>
  <c r="DP15" i="13"/>
  <c r="DO96" i="13"/>
  <c r="DN96" i="13"/>
  <c r="DM96" i="13"/>
  <c r="DL96" i="13"/>
  <c r="BF94" i="14" s="1"/>
  <c r="DO80" i="13"/>
  <c r="DN80" i="13"/>
  <c r="DM80" i="13"/>
  <c r="BF78" i="14" s="1"/>
  <c r="DL80" i="13"/>
  <c r="DO48" i="13"/>
  <c r="DN48" i="13"/>
  <c r="DM48" i="13"/>
  <c r="DL48" i="13"/>
  <c r="DO38" i="13"/>
  <c r="DN38" i="13"/>
  <c r="BG36" i="14" s="1"/>
  <c r="DM38" i="13"/>
  <c r="BF36" i="14" s="1"/>
  <c r="DL38" i="13"/>
  <c r="DO31" i="13"/>
  <c r="DN31" i="13"/>
  <c r="BG29" i="14" s="1"/>
  <c r="DM31" i="13"/>
  <c r="DL31" i="13"/>
  <c r="DO15" i="13"/>
  <c r="DN15" i="13"/>
  <c r="BG13" i="14" s="1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EA36" i="7" s="1"/>
  <c r="IX31" i="6"/>
  <c r="IW31" i="6"/>
  <c r="IV31" i="6"/>
  <c r="IU31" i="6"/>
  <c r="EA29" i="7" s="1"/>
  <c r="IX15" i="6"/>
  <c r="IW15" i="6"/>
  <c r="IV15" i="6"/>
  <c r="IU15" i="6"/>
  <c r="EA13" i="7" s="1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 s="1"/>
  <c r="JG15" i="4"/>
  <c r="JG98" i="4" s="1"/>
  <c r="JF15" i="4"/>
  <c r="JF98" i="4" s="1"/>
  <c r="JE15" i="4"/>
  <c r="JE98" i="4" s="1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BG78" i="14"/>
  <c r="DO98" i="13"/>
  <c r="DK96" i="13"/>
  <c r="DJ96" i="13"/>
  <c r="BE94" i="14" s="1"/>
  <c r="DK80" i="13"/>
  <c r="DJ80" i="13"/>
  <c r="DK48" i="13"/>
  <c r="DJ48" i="13"/>
  <c r="BE46" i="14" s="1"/>
  <c r="DK38" i="13"/>
  <c r="DJ38" i="13"/>
  <c r="DK31" i="13"/>
  <c r="DJ31" i="13"/>
  <c r="BE29" i="14" s="1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DZ29" i="7" s="1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ED46" i="2" s="1"/>
  <c r="JB80" i="4"/>
  <c r="JA80" i="4"/>
  <c r="JB96" i="4"/>
  <c r="JA96" i="4"/>
  <c r="ED94" i="2" s="1"/>
  <c r="JB98" i="4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BD78" i="14" s="1"/>
  <c r="DI48" i="13"/>
  <c r="DH48" i="13"/>
  <c r="DI38" i="13"/>
  <c r="DH38" i="13"/>
  <c r="BD36" i="14" s="1"/>
  <c r="DI31" i="13"/>
  <c r="DH31" i="13"/>
  <c r="DI15" i="13"/>
  <c r="DH15" i="13"/>
  <c r="BD13" i="14" s="1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BC13" i="14" s="1"/>
  <c r="DG15" i="13"/>
  <c r="DF31" i="13"/>
  <c r="DG31" i="13"/>
  <c r="DF38" i="13"/>
  <c r="BC36" i="14" s="1"/>
  <c r="DG38" i="13"/>
  <c r="DF48" i="13"/>
  <c r="DG48" i="13"/>
  <c r="DF80" i="13"/>
  <c r="BC78" i="14" s="1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F98" i="13"/>
  <c r="DX94" i="7"/>
  <c r="DE15" i="13"/>
  <c r="DD15" i="13"/>
  <c r="BB13" i="14" s="1"/>
  <c r="DE31" i="13"/>
  <c r="DD31" i="13"/>
  <c r="DE38" i="13"/>
  <c r="DD38" i="13"/>
  <c r="DE48" i="13"/>
  <c r="DD48" i="13"/>
  <c r="DE80" i="13"/>
  <c r="DD80" i="13"/>
  <c r="BB78" i="14" s="1"/>
  <c r="DE96" i="13"/>
  <c r="DD96" i="13"/>
  <c r="DE98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DW78" i="7" s="1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AX29" i="14" s="1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94" i="14" s="1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 s="1"/>
  <c r="IF15" i="6"/>
  <c r="IE15" i="6"/>
  <c r="DS13" i="7" s="1"/>
  <c r="IH38" i="6"/>
  <c r="IG38" i="6"/>
  <c r="IF38" i="6"/>
  <c r="IE38" i="6"/>
  <c r="DS36" i="7" s="1"/>
  <c r="IH80" i="6"/>
  <c r="IG80" i="6"/>
  <c r="DT78" i="7" s="1"/>
  <c r="IF80" i="6"/>
  <c r="IE80" i="6"/>
  <c r="IH96" i="6"/>
  <c r="IG96" i="6"/>
  <c r="IF96" i="6"/>
  <c r="IE96" i="6"/>
  <c r="DS94" i="7" s="1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DW13" i="2" s="1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DW46" i="2" s="1"/>
  <c r="IM48" i="4"/>
  <c r="IN96" i="4"/>
  <c r="IM96" i="4"/>
  <c r="IN80" i="4"/>
  <c r="DW78" i="2" s="1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DP94" i="7" s="1"/>
  <c r="HY96" i="6"/>
  <c r="IB38" i="6"/>
  <c r="IA38" i="6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 s="1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AT13" i="14" s="1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CO98" i="13" s="1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AT94" i="14" s="1"/>
  <c r="CO96" i="13"/>
  <c r="AT95" i="14"/>
  <c r="AT5" i="14"/>
  <c r="AS6" i="14"/>
  <c r="AS7" i="14"/>
  <c r="AS8" i="14"/>
  <c r="AS9" i="14"/>
  <c r="AS10" i="14"/>
  <c r="AS11" i="14"/>
  <c r="AS12" i="14"/>
  <c r="CL15" i="13"/>
  <c r="CL98" i="13" s="1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DS78" i="2" s="1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AR13" i="14" s="1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CK98" i="13" s="1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AR94" i="14" s="1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DM46" i="7" s="1"/>
  <c r="HT48" i="6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DM94" i="7" s="1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29" i="14" s="1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AQ46" i="14" s="1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AQ94" i="14" s="1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DL36" i="7" s="1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IB98" i="4" s="1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AP13" i="14" s="1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CG98" i="13" s="1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AP94" i="14" s="1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 s="1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AO13" i="14" s="1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CE98" i="13" s="1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 s="1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DI46" i="7" s="1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AM13" i="14" s="1"/>
  <c r="BZ31" i="13"/>
  <c r="BZ38" i="13"/>
  <c r="BZ48" i="13"/>
  <c r="BZ80" i="13"/>
  <c r="BZ96" i="13"/>
  <c r="CA15" i="13"/>
  <c r="CA31" i="13"/>
  <c r="CA38" i="13"/>
  <c r="CA48" i="13"/>
  <c r="AM46" i="14" s="1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DH78" i="7" s="1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AL29" i="14" s="1"/>
  <c r="BX38" i="13"/>
  <c r="BX48" i="13"/>
  <c r="BX80" i="13"/>
  <c r="BX96" i="13"/>
  <c r="BY15" i="13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DG29" i="7" s="1"/>
  <c r="HG38" i="6"/>
  <c r="HG48" i="6"/>
  <c r="HG80" i="6"/>
  <c r="HG96" i="6"/>
  <c r="HH15" i="6"/>
  <c r="HH31" i="6"/>
  <c r="HH38" i="6"/>
  <c r="DG36" i="7" s="1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DF36" i="7" s="1"/>
  <c r="HF48" i="6"/>
  <c r="DF46" i="7" s="1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N98" i="6" s="1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DE78" i="7" s="1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AI13" i="14" s="1"/>
  <c r="BR31" i="13"/>
  <c r="BR38" i="13"/>
  <c r="BR48" i="13"/>
  <c r="BR80" i="13"/>
  <c r="AI78" i="14" s="1"/>
  <c r="BR96" i="13"/>
  <c r="BS15" i="13"/>
  <c r="BS31" i="13"/>
  <c r="AI29" i="14" s="1"/>
  <c r="BS38" i="13"/>
  <c r="BS48" i="13"/>
  <c r="BS80" i="13"/>
  <c r="BS96" i="13"/>
  <c r="AI94" i="14" s="1"/>
  <c r="BT15" i="13"/>
  <c r="AJ13" i="14" s="1"/>
  <c r="BT31" i="13"/>
  <c r="BT38" i="13"/>
  <c r="BT48" i="13"/>
  <c r="AJ46" i="14" s="1"/>
  <c r="BT80" i="13"/>
  <c r="BT96" i="13"/>
  <c r="BU15" i="13"/>
  <c r="BU31" i="13"/>
  <c r="AJ29" i="14" s="1"/>
  <c r="BU38" i="13"/>
  <c r="BU48" i="13"/>
  <c r="BU80" i="13"/>
  <c r="BU96" i="13"/>
  <c r="AJ94" i="14" s="1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 s="1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 s="1"/>
  <c r="BQ38" i="13"/>
  <c r="BQ48" i="13"/>
  <c r="BQ80" i="13"/>
  <c r="BQ96" i="13"/>
  <c r="AH94" i="14" s="1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AG29" i="14" s="1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 s="1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DA46" i="7" s="1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 s="1"/>
  <c r="CX15" i="13"/>
  <c r="CW15" i="13"/>
  <c r="CW98" i="13" s="1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CZ13" i="7" s="1"/>
  <c r="GT31" i="6"/>
  <c r="GT38" i="6"/>
  <c r="GT48" i="6"/>
  <c r="GT80" i="6"/>
  <c r="CZ78" i="7" s="1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AE46" i="14" s="1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CX13" i="7" s="1"/>
  <c r="GO31" i="6"/>
  <c r="GO38" i="6"/>
  <c r="GO48" i="6"/>
  <c r="GO80" i="6"/>
  <c r="GO96" i="6"/>
  <c r="GP15" i="6"/>
  <c r="GP31" i="6"/>
  <c r="GP38" i="6"/>
  <c r="GP48" i="6"/>
  <c r="GP80" i="6"/>
  <c r="CX78" i="7" s="1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AD36" i="14" s="1"/>
  <c r="BI48" i="13"/>
  <c r="AD46" i="14" s="1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AC78" i="14" s="1"/>
  <c r="BF96" i="13"/>
  <c r="BG15" i="13"/>
  <c r="BG31" i="13"/>
  <c r="BG38" i="13"/>
  <c r="BG48" i="13"/>
  <c r="BG80" i="13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CV94" i="7" s="1"/>
  <c r="GL96" i="6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DC46" i="2" s="1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CZ29" i="2" s="1"/>
  <c r="GT38" i="4"/>
  <c r="GT48" i="4"/>
  <c r="GT80" i="4"/>
  <c r="GT96" i="4"/>
  <c r="CZ94" i="2" s="1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Z46" i="14" s="1"/>
  <c r="BA80" i="13"/>
  <c r="BA96" i="13"/>
  <c r="BA31" i="13"/>
  <c r="BA15" i="13"/>
  <c r="BA38" i="13"/>
  <c r="Z36" i="14" s="1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Y94" i="14" s="1"/>
  <c r="AX31" i="13"/>
  <c r="AX15" i="13"/>
  <c r="Y13" i="14" s="1"/>
  <c r="AX38" i="13"/>
  <c r="AX48" i="13"/>
  <c r="Y46" i="14" s="1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4" i="2" s="1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78" i="7" s="1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X46" i="14" s="1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DR78" i="7" s="1"/>
  <c r="IC80" i="6"/>
  <c r="IB80" i="6"/>
  <c r="IA80" i="6"/>
  <c r="HZ80" i="6"/>
  <c r="HY80" i="6"/>
  <c r="IR38" i="4"/>
  <c r="IQ38" i="4"/>
  <c r="IP38" i="4"/>
  <c r="IP98" i="4" s="1"/>
  <c r="IO38" i="4"/>
  <c r="IN38" i="4"/>
  <c r="IM38" i="4"/>
  <c r="IL38" i="4"/>
  <c r="IK38" i="4"/>
  <c r="IJ38" i="4"/>
  <c r="IJ98" i="4" s="1"/>
  <c r="II38" i="4"/>
  <c r="AU31" i="13"/>
  <c r="AU15" i="13"/>
  <c r="AU38" i="13"/>
  <c r="AU48" i="13"/>
  <c r="AU80" i="13"/>
  <c r="AU96" i="13"/>
  <c r="AT31" i="13"/>
  <c r="AT15" i="13"/>
  <c r="W13" i="14" s="1"/>
  <c r="AT38" i="13"/>
  <c r="AT48" i="13"/>
  <c r="AT80" i="13"/>
  <c r="AT96" i="13"/>
  <c r="W94" i="14" s="1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AR15" i="13"/>
  <c r="AR38" i="13"/>
  <c r="V36" i="14" s="1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U29" i="14" s="1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4" i="2" s="1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CO36" i="7" s="1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T46" i="14" s="1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CN78" i="7" s="1"/>
  <c r="FV15" i="6"/>
  <c r="FV31" i="6"/>
  <c r="FV38" i="6"/>
  <c r="FV48" i="6"/>
  <c r="CN46" i="7" s="1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S46" i="14" s="1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CM36" i="7" s="1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Q36" i="14" s="1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CP46" i="2" s="1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CK36" i="7" s="1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P46" i="14" s="1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AB80" i="13"/>
  <c r="AB96" i="13"/>
  <c r="N94" i="14" s="1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M13" i="14" s="1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CH29" i="7" s="1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CM78" i="2" s="1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CG46" i="7" s="1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L36" i="14" s="1"/>
  <c r="X48" i="13"/>
  <c r="X80" i="13"/>
  <c r="X96" i="13"/>
  <c r="Y15" i="13"/>
  <c r="L13" i="14" s="1"/>
  <c r="Y31" i="13"/>
  <c r="Y38" i="13"/>
  <c r="Y48" i="13"/>
  <c r="Y80" i="13"/>
  <c r="L78" i="14" s="1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K46" i="14" s="1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4" i="2" s="1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 s="1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J29" i="14" s="1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I13" i="14" s="1"/>
  <c r="R31" i="13"/>
  <c r="R38" i="13"/>
  <c r="R48" i="13"/>
  <c r="R80" i="13"/>
  <c r="R96" i="13"/>
  <c r="S15" i="13"/>
  <c r="S31" i="13"/>
  <c r="S38" i="13"/>
  <c r="S48" i="13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CD78" i="7" s="1"/>
  <c r="FB15" i="6"/>
  <c r="FB31" i="6"/>
  <c r="FB38" i="6"/>
  <c r="FB48" i="6"/>
  <c r="CD46" i="7" s="1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CC78" i="7" s="1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H13" i="14" s="1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CB46" i="7" s="1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G29" i="14" s="1"/>
  <c r="N38" i="13"/>
  <c r="G36" i="14" s="1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BZ36" i="7" s="1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D5" i="15" s="1"/>
  <c r="H6" i="16"/>
  <c r="H7" i="16"/>
  <c r="H8" i="16"/>
  <c r="H9" i="16"/>
  <c r="D9" i="15" s="1"/>
  <c r="H10" i="16"/>
  <c r="H11" i="16"/>
  <c r="H12" i="16"/>
  <c r="H15" i="16"/>
  <c r="D15" i="15" s="1"/>
  <c r="H16" i="16"/>
  <c r="H17" i="16"/>
  <c r="H18" i="16"/>
  <c r="H19" i="16"/>
  <c r="D19" i="15" s="1"/>
  <c r="H20" i="16"/>
  <c r="H21" i="16"/>
  <c r="H22" i="16"/>
  <c r="H23" i="16"/>
  <c r="D23" i="15" s="1"/>
  <c r="H24" i="16"/>
  <c r="H25" i="16"/>
  <c r="H26" i="16"/>
  <c r="H29" i="16"/>
  <c r="H30" i="16"/>
  <c r="H31" i="16"/>
  <c r="H34" i="16"/>
  <c r="H35" i="16"/>
  <c r="D35" i="15" s="1"/>
  <c r="H36" i="16"/>
  <c r="H37" i="16"/>
  <c r="H38" i="16"/>
  <c r="H39" i="16"/>
  <c r="D39" i="15" s="1"/>
  <c r="H40" i="16"/>
  <c r="H41" i="16"/>
  <c r="H42" i="16"/>
  <c r="H45" i="16"/>
  <c r="H46" i="16"/>
  <c r="H47" i="16"/>
  <c r="H48" i="16"/>
  <c r="H49" i="16"/>
  <c r="D49" i="15" s="1"/>
  <c r="H50" i="16"/>
  <c r="H51" i="16"/>
  <c r="H54" i="16"/>
  <c r="H55" i="16"/>
  <c r="D55" i="15" s="1"/>
  <c r="H56" i="16"/>
  <c r="H57" i="16"/>
  <c r="H58" i="16"/>
  <c r="H59" i="16"/>
  <c r="D59" i="15" s="1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C51" i="15" s="1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B30" i="15" s="1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B10" i="15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BX36" i="7" s="1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B13" i="14" s="1"/>
  <c r="D31" i="13"/>
  <c r="D38" i="13"/>
  <c r="D48" i="13"/>
  <c r="D80" i="13"/>
  <c r="D96" i="13"/>
  <c r="E15" i="13"/>
  <c r="E31" i="13"/>
  <c r="E38" i="13"/>
  <c r="B36" i="14" s="1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BV46" i="7" s="1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BS46" i="7" s="1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BR29" i="7" s="1"/>
  <c r="EC38" i="6"/>
  <c r="EC48" i="6"/>
  <c r="EC80" i="6"/>
  <c r="ED15" i="6"/>
  <c r="BR13" i="7" s="1"/>
  <c r="ED31" i="6"/>
  <c r="ED38" i="6"/>
  <c r="BR36" i="7" s="1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 s="1"/>
  <c r="EL31" i="4"/>
  <c r="BV29" i="2" s="1"/>
  <c r="EL38" i="4"/>
  <c r="EL48" i="4"/>
  <c r="EL80" i="4"/>
  <c r="EL96" i="4"/>
  <c r="BV94" i="2" s="1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 s="1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 s="1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 s="1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 s="1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 s="1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 s="1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 s="1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 s="1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BI35" i="9" s="1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 s="1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 s="1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 s="1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 s="1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 s="1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 s="1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 s="1"/>
  <c r="EC16" i="5"/>
  <c r="EC17" i="5"/>
  <c r="EC18" i="5"/>
  <c r="EC19" i="5"/>
  <c r="EC20" i="5"/>
  <c r="EC21" i="5"/>
  <c r="EC22" i="5"/>
  <c r="EC23" i="5"/>
  <c r="EC24" i="5"/>
  <c r="EC25" i="5"/>
  <c r="EC26" i="5"/>
  <c r="EC27" i="5"/>
  <c r="BP26" i="3" s="1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 s="1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 s="1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BO35" i="3" s="1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 s="1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 s="1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 s="1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 s="1"/>
  <c r="DV16" i="5"/>
  <c r="DV17" i="5"/>
  <c r="DV18" i="5"/>
  <c r="DV19" i="5"/>
  <c r="DV20" i="5"/>
  <c r="DV21" i="5"/>
  <c r="DV22" i="5"/>
  <c r="DV23" i="5"/>
  <c r="DV24" i="5"/>
  <c r="DV25" i="5"/>
  <c r="DV26" i="5"/>
  <c r="BL25" i="3" s="1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P54" i="3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 s="1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BU36" i="2" s="1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BT36" i="2" s="1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78" i="7" s="1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 s="1"/>
  <c r="DU80" i="6"/>
  <c r="BN78" i="7" s="1"/>
  <c r="DU38" i="6"/>
  <c r="BN36" i="7" s="1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 s="1"/>
  <c r="DS38" i="6"/>
  <c r="BM36" i="7" s="1"/>
  <c r="DS48" i="6"/>
  <c r="BM46" i="7" s="1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BQ78" i="2" s="1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BP46" i="2" s="1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 s="1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BN78" i="2" s="1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BI46" i="7" s="1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 s="1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BM78" i="2" s="1"/>
  <c r="DT80" i="4"/>
  <c r="DS15" i="4"/>
  <c r="DS31" i="4"/>
  <c r="DS38" i="4"/>
  <c r="DS48" i="4"/>
  <c r="DS96" i="4"/>
  <c r="DT96" i="4"/>
  <c r="DT15" i="4"/>
  <c r="DR14" i="5" s="1"/>
  <c r="DT31" i="4"/>
  <c r="DT38" i="4"/>
  <c r="BM36" i="2" s="1"/>
  <c r="DT48" i="4"/>
  <c r="BM46" i="2" s="1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 s="1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 s="1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 s="1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 s="1"/>
  <c r="CW16" i="5"/>
  <c r="CW17" i="5"/>
  <c r="CW18" i="5"/>
  <c r="CW19" i="5"/>
  <c r="CW20" i="5"/>
  <c r="CW21" i="5"/>
  <c r="CW22" i="5"/>
  <c r="CW23" i="5"/>
  <c r="CW24" i="5"/>
  <c r="CW25" i="5"/>
  <c r="CW26" i="5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 s="1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 s="1"/>
  <c r="CU16" i="5"/>
  <c r="CU17" i="5"/>
  <c r="CU18" i="5"/>
  <c r="CU19" i="5"/>
  <c r="CU20" i="5"/>
  <c r="CU21" i="5"/>
  <c r="CU22" i="5"/>
  <c r="CU23" i="5"/>
  <c r="CU24" i="5"/>
  <c r="CU25" i="5"/>
  <c r="CU26" i="5"/>
  <c r="CU27" i="5"/>
  <c r="CU30" i="5"/>
  <c r="CU31" i="5"/>
  <c r="CU32" i="5"/>
  <c r="CU35" i="5"/>
  <c r="CU36" i="5"/>
  <c r="CU37" i="5"/>
  <c r="CU38" i="5"/>
  <c r="CU39" i="5"/>
  <c r="CU40" i="5"/>
  <c r="CU41" i="5"/>
  <c r="CU42" i="5"/>
  <c r="CU43" i="5"/>
  <c r="CU46" i="5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 s="1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CS23" i="5"/>
  <c r="CS24" i="5"/>
  <c r="CS25" i="5"/>
  <c r="CS26" i="5"/>
  <c r="CS27" i="5"/>
  <c r="CS30" i="5"/>
  <c r="CS31" i="5"/>
  <c r="CS32" i="5"/>
  <c r="CS35" i="5"/>
  <c r="CS36" i="5"/>
  <c r="CS37" i="5"/>
  <c r="CS38" i="5"/>
  <c r="CS39" i="5"/>
  <c r="CS40" i="5"/>
  <c r="CS41" i="5"/>
  <c r="CS42" i="5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 s="1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 s="1"/>
  <c r="CK16" i="5"/>
  <c r="CK17" i="5"/>
  <c r="CK18" i="5"/>
  <c r="CK19" i="5"/>
  <c r="CK20" i="5"/>
  <c r="CK21" i="5"/>
  <c r="CK22" i="5"/>
  <c r="CK23" i="5"/>
  <c r="CK24" i="5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 s="1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 s="1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 s="1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 s="1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 s="1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 s="1"/>
  <c r="BU16" i="5"/>
  <c r="BU17" i="5"/>
  <c r="BU18" i="5"/>
  <c r="BU19" i="5"/>
  <c r="BU20" i="5"/>
  <c r="BU21" i="5"/>
  <c r="BU22" i="5"/>
  <c r="BU23" i="5"/>
  <c r="BU24" i="5"/>
  <c r="BU25" i="5"/>
  <c r="BU26" i="5"/>
  <c r="BU27" i="5"/>
  <c r="BU30" i="5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 s="1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AH16" i="3" s="1"/>
  <c r="BM18" i="5"/>
  <c r="BM19" i="5"/>
  <c r="BM20" i="5"/>
  <c r="BM21" i="5"/>
  <c r="AH20" i="3" s="1"/>
  <c r="BM22" i="5"/>
  <c r="BM23" i="5"/>
  <c r="BM24" i="5"/>
  <c r="BM25" i="5"/>
  <c r="AH24" i="3" s="1"/>
  <c r="BM26" i="5"/>
  <c r="BM27" i="5"/>
  <c r="BM30" i="5"/>
  <c r="BM31" i="5"/>
  <c r="AH30" i="3" s="1"/>
  <c r="BM32" i="5"/>
  <c r="BM35" i="5"/>
  <c r="BM36" i="5"/>
  <c r="BM37" i="5"/>
  <c r="AH36" i="3" s="1"/>
  <c r="BM38" i="5"/>
  <c r="BM39" i="5"/>
  <c r="BM40" i="5"/>
  <c r="BM41" i="5"/>
  <c r="AH40" i="3" s="1"/>
  <c r="BM42" i="5"/>
  <c r="BM43" i="5"/>
  <c r="BM46" i="5"/>
  <c r="BM47" i="5"/>
  <c r="AH46" i="3" s="1"/>
  <c r="BM48" i="5"/>
  <c r="BM49" i="5"/>
  <c r="BM50" i="5"/>
  <c r="BM51" i="5"/>
  <c r="AH50" i="3" s="1"/>
  <c r="BM52" i="5"/>
  <c r="BM55" i="5"/>
  <c r="BM56" i="5"/>
  <c r="BM57" i="5"/>
  <c r="AH56" i="3" s="1"/>
  <c r="BM58" i="5"/>
  <c r="BM59" i="5"/>
  <c r="BM60" i="5"/>
  <c r="BM63" i="5"/>
  <c r="AH62" i="3" s="1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AF16" i="3" s="1"/>
  <c r="BI18" i="5"/>
  <c r="BI19" i="5"/>
  <c r="BI20" i="5"/>
  <c r="BI21" i="5"/>
  <c r="AF20" i="3" s="1"/>
  <c r="BI22" i="5"/>
  <c r="BI23" i="5"/>
  <c r="BI24" i="5"/>
  <c r="BI25" i="5"/>
  <c r="AF24" i="3" s="1"/>
  <c r="BI26" i="5"/>
  <c r="BI27" i="5"/>
  <c r="BI30" i="5"/>
  <c r="BI31" i="5"/>
  <c r="AF30" i="3" s="1"/>
  <c r="BI32" i="5"/>
  <c r="BI35" i="5"/>
  <c r="BI36" i="5"/>
  <c r="BI37" i="5"/>
  <c r="AF36" i="3" s="1"/>
  <c r="BI38" i="5"/>
  <c r="BI39" i="5"/>
  <c r="BI40" i="5"/>
  <c r="BI41" i="5"/>
  <c r="AF40" i="3" s="1"/>
  <c r="BI42" i="5"/>
  <c r="BI43" i="5"/>
  <c r="BI46" i="5"/>
  <c r="BI47" i="5"/>
  <c r="AF46" i="3" s="1"/>
  <c r="BI48" i="5"/>
  <c r="BI49" i="5"/>
  <c r="BI50" i="5"/>
  <c r="BI51" i="5"/>
  <c r="AF50" i="3" s="1"/>
  <c r="BI52" i="5"/>
  <c r="BI55" i="5"/>
  <c r="BI56" i="5"/>
  <c r="BI57" i="5"/>
  <c r="AF56" i="3" s="1"/>
  <c r="BI58" i="5"/>
  <c r="BI59" i="5"/>
  <c r="BI60" i="5"/>
  <c r="BI63" i="5"/>
  <c r="AF62" i="3" s="1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AD16" i="3" s="1"/>
  <c r="BE18" i="5"/>
  <c r="BE19" i="5"/>
  <c r="BE20" i="5"/>
  <c r="BE21" i="5"/>
  <c r="AD20" i="3" s="1"/>
  <c r="BE22" i="5"/>
  <c r="BE23" i="5"/>
  <c r="BE24" i="5"/>
  <c r="BE25" i="5"/>
  <c r="AD24" i="3" s="1"/>
  <c r="BE26" i="5"/>
  <c r="BE27" i="5"/>
  <c r="BE30" i="5"/>
  <c r="BE31" i="5"/>
  <c r="AD30" i="3" s="1"/>
  <c r="BE32" i="5"/>
  <c r="BE35" i="5"/>
  <c r="BE36" i="5"/>
  <c r="BE37" i="5"/>
  <c r="AD36" i="3" s="1"/>
  <c r="BE38" i="5"/>
  <c r="BE39" i="5"/>
  <c r="BE40" i="5"/>
  <c r="BE41" i="5"/>
  <c r="AD40" i="3" s="1"/>
  <c r="BE42" i="5"/>
  <c r="BE43" i="5"/>
  <c r="BE46" i="5"/>
  <c r="BE47" i="5"/>
  <c r="AD46" i="3" s="1"/>
  <c r="BE48" i="5"/>
  <c r="BE49" i="5"/>
  <c r="BE50" i="5"/>
  <c r="BE51" i="5"/>
  <c r="AD50" i="3" s="1"/>
  <c r="BE52" i="5"/>
  <c r="BE55" i="5"/>
  <c r="BE56" i="5"/>
  <c r="BE57" i="5"/>
  <c r="AD56" i="3" s="1"/>
  <c r="BE58" i="5"/>
  <c r="BE59" i="5"/>
  <c r="BE60" i="5"/>
  <c r="BE63" i="5"/>
  <c r="AD62" i="3" s="1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Z16" i="3" s="1"/>
  <c r="AW18" i="5"/>
  <c r="AW19" i="5"/>
  <c r="AW20" i="5"/>
  <c r="AW21" i="5"/>
  <c r="Z20" i="3" s="1"/>
  <c r="AW22" i="5"/>
  <c r="AW23" i="5"/>
  <c r="AW24" i="5"/>
  <c r="AW25" i="5"/>
  <c r="AW26" i="5"/>
  <c r="AW27" i="5"/>
  <c r="AW30" i="5"/>
  <c r="AW31" i="5"/>
  <c r="AW32" i="5"/>
  <c r="AW35" i="5"/>
  <c r="AW36" i="5"/>
  <c r="AW37" i="5"/>
  <c r="Z36" i="3" s="1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Z56" i="3" s="1"/>
  <c r="AW58" i="5"/>
  <c r="AW59" i="5"/>
  <c r="AW60" i="5"/>
  <c r="AW63" i="5"/>
  <c r="Z62" i="3" s="1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V22" i="3" s="1"/>
  <c r="AO24" i="5"/>
  <c r="AO25" i="5"/>
  <c r="AO26" i="5"/>
  <c r="AO27" i="5"/>
  <c r="AO30" i="5"/>
  <c r="AO31" i="5"/>
  <c r="AO32" i="5"/>
  <c r="AO35" i="5"/>
  <c r="V34" i="3" s="1"/>
  <c r="AO36" i="5"/>
  <c r="AO37" i="5"/>
  <c r="AO38" i="5"/>
  <c r="AO39" i="5"/>
  <c r="AO40" i="5"/>
  <c r="AO41" i="5"/>
  <c r="AO42" i="5"/>
  <c r="AO43" i="5"/>
  <c r="V42" i="3" s="1"/>
  <c r="AO46" i="5"/>
  <c r="AO47" i="5"/>
  <c r="AO48" i="5"/>
  <c r="AO49" i="5"/>
  <c r="AO50" i="5"/>
  <c r="AO51" i="5"/>
  <c r="AO52" i="5"/>
  <c r="AO55" i="5"/>
  <c r="V54" i="3" s="1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U22" i="3" s="1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U42" i="3" s="1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T18" i="3" s="1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T38" i="3" s="1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T58" i="3" s="1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 s="1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 s="1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 s="1"/>
  <c r="C58" i="5"/>
  <c r="C60" i="5"/>
  <c r="C59" i="3" s="1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E51" i="3" s="1"/>
  <c r="G57" i="5"/>
  <c r="G47" i="5"/>
  <c r="F48" i="5"/>
  <c r="F49" i="5"/>
  <c r="F50" i="5"/>
  <c r="F52" i="5"/>
  <c r="F57" i="5"/>
  <c r="F47" i="5"/>
  <c r="E48" i="5"/>
  <c r="E49" i="5"/>
  <c r="E50" i="5"/>
  <c r="E52" i="5"/>
  <c r="D51" i="3" s="1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 s="1"/>
  <c r="S15" i="4"/>
  <c r="Q14" i="5" s="1"/>
  <c r="U15" i="4"/>
  <c r="V15" i="4"/>
  <c r="T14" i="5" s="1"/>
  <c r="W15" i="4"/>
  <c r="X15" i="4"/>
  <c r="V14" i="5" s="1"/>
  <c r="Y15" i="4"/>
  <c r="W14" i="5" s="1"/>
  <c r="Z15" i="4"/>
  <c r="AA15" i="4"/>
  <c r="Y14" i="5" s="1"/>
  <c r="AB15" i="4"/>
  <c r="Z14" i="5" s="1"/>
  <c r="AC15" i="4"/>
  <c r="AA14" i="5" s="1"/>
  <c r="AD15" i="4"/>
  <c r="AE15" i="4"/>
  <c r="AC14" i="5" s="1"/>
  <c r="AF15" i="4"/>
  <c r="AD14" i="5" s="1"/>
  <c r="AI15" i="4"/>
  <c r="AG14" i="5" s="1"/>
  <c r="AJ15" i="4"/>
  <c r="AH14" i="5" s="1"/>
  <c r="AV15" i="4"/>
  <c r="AU15" i="4"/>
  <c r="AS14" i="5" s="1"/>
  <c r="AT15" i="4"/>
  <c r="AR14" i="5" s="1"/>
  <c r="AS15" i="4"/>
  <c r="AR15" i="4"/>
  <c r="AP14" i="5" s="1"/>
  <c r="AQ15" i="4"/>
  <c r="AO14" i="5" s="1"/>
  <c r="AP15" i="4"/>
  <c r="AN14" i="5" s="1"/>
  <c r="AO15" i="4"/>
  <c r="AN15" i="4"/>
  <c r="AL14" i="5" s="1"/>
  <c r="AM15" i="4"/>
  <c r="AY15" i="4"/>
  <c r="AW14" i="5" s="1"/>
  <c r="AZ15" i="4"/>
  <c r="AX14" i="5" s="1"/>
  <c r="BE15" i="4"/>
  <c r="BF15" i="4"/>
  <c r="BD14" i="5" s="1"/>
  <c r="BG15" i="4"/>
  <c r="BH15" i="4"/>
  <c r="BF14" i="5" s="1"/>
  <c r="BI15" i="4"/>
  <c r="BG14" i="5" s="1"/>
  <c r="BJ15" i="4"/>
  <c r="BH14" i="5" s="1"/>
  <c r="BK15" i="4"/>
  <c r="BI14" i="5" s="1"/>
  <c r="BL15" i="4"/>
  <c r="BJ14" i="5" s="1"/>
  <c r="BM15" i="4"/>
  <c r="BN15" i="4"/>
  <c r="BL14" i="5" s="1"/>
  <c r="BO15" i="4"/>
  <c r="BP15" i="4"/>
  <c r="BN14" i="5" s="1"/>
  <c r="DH15" i="6"/>
  <c r="DF14" i="8" s="1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 s="1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 s="1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 s="1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 s="1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 s="1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CY20" i="8"/>
  <c r="CY21" i="8"/>
  <c r="CY22" i="8"/>
  <c r="CY23" i="8"/>
  <c r="CY24" i="8"/>
  <c r="CY25" i="8"/>
  <c r="CY26" i="8"/>
  <c r="CY27" i="8"/>
  <c r="CY30" i="8"/>
  <c r="CY31" i="8"/>
  <c r="CY32" i="8"/>
  <c r="CY35" i="8"/>
  <c r="CY36" i="8"/>
  <c r="CY37" i="8"/>
  <c r="CY38" i="8"/>
  <c r="CY39" i="8"/>
  <c r="CY40" i="8"/>
  <c r="CY41" i="8"/>
  <c r="CY42" i="8"/>
  <c r="CY43" i="8"/>
  <c r="CY46" i="8"/>
  <c r="CY47" i="8"/>
  <c r="CY48" i="8"/>
  <c r="CY49" i="8"/>
  <c r="CY50" i="8"/>
  <c r="CY51" i="8"/>
  <c r="CY52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 s="1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 s="1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 s="1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 s="1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 s="1"/>
  <c r="CS16" i="8"/>
  <c r="CS17" i="8"/>
  <c r="CS18" i="8"/>
  <c r="CS19" i="8"/>
  <c r="CS20" i="8"/>
  <c r="CS21" i="8"/>
  <c r="CS22" i="8"/>
  <c r="CS23" i="8"/>
  <c r="CS24" i="8"/>
  <c r="CS25" i="8"/>
  <c r="CS26" i="8"/>
  <c r="CS27" i="8"/>
  <c r="CS30" i="8"/>
  <c r="CS31" i="8"/>
  <c r="CS32" i="8"/>
  <c r="CS35" i="8"/>
  <c r="CS36" i="8"/>
  <c r="CS37" i="8"/>
  <c r="CS38" i="8"/>
  <c r="CS39" i="8"/>
  <c r="CS40" i="8"/>
  <c r="CS41" i="8"/>
  <c r="CS42" i="8"/>
  <c r="CS43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 s="1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 s="1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 s="1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 s="1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 s="1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 s="1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 s="1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 s="1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 s="1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 s="1"/>
  <c r="CG16" i="8"/>
  <c r="CG17" i="8"/>
  <c r="CG18" i="8"/>
  <c r="CG19" i="8"/>
  <c r="CG20" i="8"/>
  <c r="CG21" i="8"/>
  <c r="CG22" i="8"/>
  <c r="CG23" i="8"/>
  <c r="CG24" i="8"/>
  <c r="CG25" i="8"/>
  <c r="CG26" i="8"/>
  <c r="CG27" i="8"/>
  <c r="CG30" i="8"/>
  <c r="CG31" i="8"/>
  <c r="CG32" i="8"/>
  <c r="CG35" i="8"/>
  <c r="CG36" i="8"/>
  <c r="CG37" i="8"/>
  <c r="CG38" i="8"/>
  <c r="CG39" i="8"/>
  <c r="CG40" i="8"/>
  <c r="CG41" i="8"/>
  <c r="CG42" i="8"/>
  <c r="CG43" i="8"/>
  <c r="CG46" i="8"/>
  <c r="CG47" i="8"/>
  <c r="CG48" i="8"/>
  <c r="CG49" i="8"/>
  <c r="CG50" i="8"/>
  <c r="CG51" i="8"/>
  <c r="CG52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 s="1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CE20" i="8"/>
  <c r="CE21" i="8"/>
  <c r="CE22" i="8"/>
  <c r="CE23" i="8"/>
  <c r="CE24" i="8"/>
  <c r="CE25" i="8"/>
  <c r="CE26" i="8"/>
  <c r="CE27" i="8"/>
  <c r="CE30" i="8"/>
  <c r="CE31" i="8"/>
  <c r="CE32" i="8"/>
  <c r="CE35" i="8"/>
  <c r="CE36" i="8"/>
  <c r="CE37" i="8"/>
  <c r="CE38" i="8"/>
  <c r="CE39" i="8"/>
  <c r="CE40" i="8"/>
  <c r="CE41" i="8"/>
  <c r="CE42" i="8"/>
  <c r="CE43" i="8"/>
  <c r="CE46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 s="1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 s="1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 s="1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CA17" i="8"/>
  <c r="CA18" i="8"/>
  <c r="CA19" i="8"/>
  <c r="CA20" i="8"/>
  <c r="CA21" i="8"/>
  <c r="CA22" i="8"/>
  <c r="CA23" i="8"/>
  <c r="CA24" i="8"/>
  <c r="CA25" i="8"/>
  <c r="CA26" i="8"/>
  <c r="CA27" i="8"/>
  <c r="CA30" i="8"/>
  <c r="CA31" i="8"/>
  <c r="CA32" i="8"/>
  <c r="CA35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 s="1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 s="1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 s="1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AL48" i="9" s="1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AK17" i="9" s="1"/>
  <c r="BS19" i="8"/>
  <c r="BS20" i="8"/>
  <c r="BS21" i="8"/>
  <c r="BS22" i="8"/>
  <c r="AK21" i="9" s="1"/>
  <c r="BS23" i="8"/>
  <c r="BS24" i="8"/>
  <c r="BS25" i="8"/>
  <c r="BS26" i="8"/>
  <c r="AK25" i="9" s="1"/>
  <c r="BS27" i="8"/>
  <c r="BS30" i="8"/>
  <c r="BS31" i="8"/>
  <c r="BS32" i="8"/>
  <c r="AK31" i="9" s="1"/>
  <c r="BS35" i="8"/>
  <c r="BS36" i="8"/>
  <c r="BS37" i="8"/>
  <c r="BS38" i="8"/>
  <c r="AK37" i="9" s="1"/>
  <c r="BS39" i="8"/>
  <c r="BS40" i="8"/>
  <c r="BS41" i="8"/>
  <c r="BS42" i="8"/>
  <c r="AK41" i="9" s="1"/>
  <c r="BS43" i="8"/>
  <c r="BS46" i="8"/>
  <c r="BS47" i="8"/>
  <c r="BS48" i="8"/>
  <c r="AK47" i="9" s="1"/>
  <c r="BS49" i="8"/>
  <c r="BS50" i="8"/>
  <c r="BS51" i="8"/>
  <c r="BS52" i="8"/>
  <c r="AK51" i="9" s="1"/>
  <c r="BS55" i="8"/>
  <c r="BS56" i="8"/>
  <c r="BS57" i="8"/>
  <c r="BS58" i="8"/>
  <c r="AK57" i="9" s="1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AJ17" i="9" s="1"/>
  <c r="BQ19" i="8"/>
  <c r="BQ20" i="8"/>
  <c r="BQ21" i="8"/>
  <c r="BQ22" i="8"/>
  <c r="AJ21" i="9" s="1"/>
  <c r="BQ23" i="8"/>
  <c r="BQ24" i="8"/>
  <c r="BQ25" i="8"/>
  <c r="BQ26" i="8"/>
  <c r="AJ25" i="9" s="1"/>
  <c r="BQ27" i="8"/>
  <c r="BQ30" i="8"/>
  <c r="BQ31" i="8"/>
  <c r="BQ32" i="8"/>
  <c r="AJ31" i="9" s="1"/>
  <c r="BQ35" i="8"/>
  <c r="BQ36" i="8"/>
  <c r="BQ37" i="8"/>
  <c r="BQ38" i="8"/>
  <c r="AJ37" i="9" s="1"/>
  <c r="BQ39" i="8"/>
  <c r="BQ40" i="8"/>
  <c r="BQ41" i="8"/>
  <c r="BQ42" i="8"/>
  <c r="AJ41" i="9" s="1"/>
  <c r="BQ43" i="8"/>
  <c r="BQ46" i="8"/>
  <c r="BQ47" i="8"/>
  <c r="BQ48" i="8"/>
  <c r="AJ47" i="9" s="1"/>
  <c r="BQ49" i="8"/>
  <c r="BQ50" i="8"/>
  <c r="BQ51" i="8"/>
  <c r="BQ52" i="8"/>
  <c r="AJ51" i="9" s="1"/>
  <c r="BQ55" i="8"/>
  <c r="BQ56" i="8"/>
  <c r="BQ57" i="8"/>
  <c r="BQ58" i="8"/>
  <c r="AJ57" i="9" s="1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AI17" i="9" s="1"/>
  <c r="BO19" i="8"/>
  <c r="BO20" i="8"/>
  <c r="BO21" i="8"/>
  <c r="BO22" i="8"/>
  <c r="AI21" i="9" s="1"/>
  <c r="BO23" i="8"/>
  <c r="BO24" i="8"/>
  <c r="BO25" i="8"/>
  <c r="BO26" i="8"/>
  <c r="AI25" i="9" s="1"/>
  <c r="BO27" i="8"/>
  <c r="BO30" i="8"/>
  <c r="BO31" i="8"/>
  <c r="BO32" i="8"/>
  <c r="AI31" i="9" s="1"/>
  <c r="BO35" i="8"/>
  <c r="BO36" i="8"/>
  <c r="BO37" i="8"/>
  <c r="BO38" i="8"/>
  <c r="AI37" i="9" s="1"/>
  <c r="BO39" i="8"/>
  <c r="BO40" i="8"/>
  <c r="BO41" i="8"/>
  <c r="BO42" i="8"/>
  <c r="AI41" i="9" s="1"/>
  <c r="BO43" i="8"/>
  <c r="BO46" i="8"/>
  <c r="BO47" i="8"/>
  <c r="BO48" i="8"/>
  <c r="AI47" i="9" s="1"/>
  <c r="BO49" i="8"/>
  <c r="BO50" i="8"/>
  <c r="BO51" i="8"/>
  <c r="BO52" i="8"/>
  <c r="AI51" i="9" s="1"/>
  <c r="BO55" i="8"/>
  <c r="BO56" i="8"/>
  <c r="BO57" i="8"/>
  <c r="BO58" i="8"/>
  <c r="AI57" i="9" s="1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30" i="8"/>
  <c r="BI31" i="8"/>
  <c r="BI32" i="8"/>
  <c r="BI35" i="8"/>
  <c r="BI36" i="8"/>
  <c r="BI37" i="8"/>
  <c r="BI38" i="8"/>
  <c r="BI39" i="8"/>
  <c r="BI40" i="8"/>
  <c r="BI41" i="8"/>
  <c r="BI42" i="8"/>
  <c r="BI43" i="8"/>
  <c r="BI46" i="8"/>
  <c r="BI47" i="8"/>
  <c r="BI48" i="8"/>
  <c r="BI49" i="8"/>
  <c r="BI50" i="8"/>
  <c r="BI51" i="8"/>
  <c r="BI52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5" i="8"/>
  <c r="BE36" i="8"/>
  <c r="BE37" i="8"/>
  <c r="BE38" i="8"/>
  <c r="BE39" i="8"/>
  <c r="BE40" i="8"/>
  <c r="BE41" i="8"/>
  <c r="BE42" i="8"/>
  <c r="BE43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30" i="8"/>
  <c r="BC31" i="8"/>
  <c r="BC32" i="8"/>
  <c r="BC35" i="8"/>
  <c r="BC36" i="8"/>
  <c r="BC37" i="8"/>
  <c r="BC38" i="8"/>
  <c r="BC39" i="8"/>
  <c r="BC40" i="8"/>
  <c r="BC41" i="8"/>
  <c r="BC42" i="8"/>
  <c r="BC43" i="8"/>
  <c r="BC46" i="8"/>
  <c r="BC47" i="8"/>
  <c r="BC48" i="8"/>
  <c r="BC49" i="8"/>
  <c r="BC50" i="8"/>
  <c r="BC51" i="8"/>
  <c r="BC52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6" i="8"/>
  <c r="AY47" i="8"/>
  <c r="AY48" i="8"/>
  <c r="AY49" i="8"/>
  <c r="AY50" i="8"/>
  <c r="AY51" i="8"/>
  <c r="AY52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X12" i="9" s="1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W18" i="9" s="1"/>
  <c r="AQ20" i="8"/>
  <c r="AQ21" i="8"/>
  <c r="AQ22" i="8"/>
  <c r="W21" i="9" s="1"/>
  <c r="AQ23" i="8"/>
  <c r="W22" i="9" s="1"/>
  <c r="AQ24" i="8"/>
  <c r="AQ25" i="8"/>
  <c r="AQ26" i="8"/>
  <c r="AQ27" i="8"/>
  <c r="W26" i="9" s="1"/>
  <c r="AQ30" i="8"/>
  <c r="AQ31" i="8"/>
  <c r="AQ32" i="8"/>
  <c r="W31" i="9" s="1"/>
  <c r="AQ35" i="8"/>
  <c r="W34" i="9" s="1"/>
  <c r="AQ36" i="8"/>
  <c r="AQ37" i="8"/>
  <c r="AQ38" i="8"/>
  <c r="AQ39" i="8"/>
  <c r="W38" i="9" s="1"/>
  <c r="AQ40" i="8"/>
  <c r="AQ41" i="8"/>
  <c r="AQ42" i="8"/>
  <c r="W41" i="9" s="1"/>
  <c r="AQ43" i="8"/>
  <c r="W42" i="9" s="1"/>
  <c r="AQ46" i="8"/>
  <c r="AQ47" i="8"/>
  <c r="AQ48" i="8"/>
  <c r="AQ49" i="8"/>
  <c r="W48" i="9" s="1"/>
  <c r="AQ50" i="8"/>
  <c r="AQ51" i="8"/>
  <c r="AQ52" i="8"/>
  <c r="W51" i="9" s="1"/>
  <c r="AQ55" i="8"/>
  <c r="W54" i="9" s="1"/>
  <c r="AQ56" i="8"/>
  <c r="AQ57" i="8"/>
  <c r="AQ58" i="8"/>
  <c r="AQ59" i="8"/>
  <c r="W58" i="9" s="1"/>
  <c r="AQ60" i="8"/>
  <c r="AQ63" i="8"/>
  <c r="AR13" i="8"/>
  <c r="AQ13" i="8"/>
  <c r="AR12" i="8"/>
  <c r="W11" i="9" s="1"/>
  <c r="AQ12" i="8"/>
  <c r="AR11" i="8"/>
  <c r="AQ11" i="8"/>
  <c r="AR10" i="8"/>
  <c r="AQ10" i="8"/>
  <c r="AR9" i="8"/>
  <c r="AQ9" i="8"/>
  <c r="AR8" i="8"/>
  <c r="W7" i="9" s="1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V17" i="9" s="1"/>
  <c r="AO19" i="8"/>
  <c r="AO20" i="8"/>
  <c r="AO21" i="8"/>
  <c r="AO22" i="8"/>
  <c r="AO23" i="8"/>
  <c r="AO24" i="8"/>
  <c r="AO25" i="8"/>
  <c r="AO26" i="8"/>
  <c r="V25" i="9" s="1"/>
  <c r="AO27" i="8"/>
  <c r="AO30" i="8"/>
  <c r="AO31" i="8"/>
  <c r="AO32" i="8"/>
  <c r="AO35" i="8"/>
  <c r="AO36" i="8"/>
  <c r="AO37" i="8"/>
  <c r="AO38" i="8"/>
  <c r="V37" i="9" s="1"/>
  <c r="AO39" i="8"/>
  <c r="AO40" i="8"/>
  <c r="AO41" i="8"/>
  <c r="AO42" i="8"/>
  <c r="AO43" i="8"/>
  <c r="AO46" i="8"/>
  <c r="AO47" i="8"/>
  <c r="AO48" i="8"/>
  <c r="V47" i="9" s="1"/>
  <c r="AO49" i="8"/>
  <c r="AO50" i="8"/>
  <c r="AO51" i="8"/>
  <c r="AO52" i="8"/>
  <c r="AO55" i="8"/>
  <c r="AO56" i="8"/>
  <c r="AO57" i="8"/>
  <c r="AO58" i="8"/>
  <c r="V57" i="9" s="1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U17" i="9" s="1"/>
  <c r="AM19" i="8"/>
  <c r="AM20" i="8"/>
  <c r="AM21" i="8"/>
  <c r="AM22" i="8"/>
  <c r="U21" i="9" s="1"/>
  <c r="AM23" i="8"/>
  <c r="AM24" i="8"/>
  <c r="AM25" i="8"/>
  <c r="AM26" i="8"/>
  <c r="U25" i="9" s="1"/>
  <c r="AM27" i="8"/>
  <c r="AM30" i="8"/>
  <c r="AM31" i="8"/>
  <c r="AM32" i="8"/>
  <c r="AM35" i="8"/>
  <c r="U34" i="9" s="1"/>
  <c r="AM36" i="8"/>
  <c r="AM37" i="8"/>
  <c r="AM38" i="8"/>
  <c r="U37" i="9" s="1"/>
  <c r="AM39" i="8"/>
  <c r="U38" i="9" s="1"/>
  <c r="AM40" i="8"/>
  <c r="AM41" i="8"/>
  <c r="AM42" i="8"/>
  <c r="AM43" i="8"/>
  <c r="U42" i="9" s="1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U9" i="9" s="1"/>
  <c r="AM10" i="8"/>
  <c r="AN9" i="8"/>
  <c r="AM9" i="8"/>
  <c r="AN8" i="8"/>
  <c r="AM8" i="8"/>
  <c r="AN7" i="8"/>
  <c r="AM7" i="8"/>
  <c r="AN6" i="8"/>
  <c r="U5" i="9" s="1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AI13" i="8"/>
  <c r="AJ12" i="8"/>
  <c r="S11" i="9" s="1"/>
  <c r="AI12" i="8"/>
  <c r="AJ11" i="8"/>
  <c r="AI11" i="8"/>
  <c r="AJ10" i="8"/>
  <c r="S9" i="9" s="1"/>
  <c r="AI10" i="8"/>
  <c r="AJ9" i="8"/>
  <c r="AI9" i="8"/>
  <c r="AJ8" i="8"/>
  <c r="S7" i="9" s="1"/>
  <c r="AI8" i="8"/>
  <c r="AJ7" i="8"/>
  <c r="AI7" i="8"/>
  <c r="AJ6" i="8"/>
  <c r="S5" i="9" s="1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R39" i="9" s="1"/>
  <c r="AG41" i="8"/>
  <c r="AG42" i="8"/>
  <c r="AG43" i="8"/>
  <c r="AG46" i="8"/>
  <c r="R45" i="9" s="1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L9" i="9" s="1"/>
  <c r="U10" i="8"/>
  <c r="V9" i="8"/>
  <c r="U9" i="8"/>
  <c r="V8" i="8"/>
  <c r="U8" i="8"/>
  <c r="V7" i="8"/>
  <c r="U7" i="8"/>
  <c r="V6" i="8"/>
  <c r="L5" i="9" s="1"/>
  <c r="U6" i="8"/>
  <c r="T13" i="8"/>
  <c r="S13" i="8"/>
  <c r="T12" i="8"/>
  <c r="S12" i="8"/>
  <c r="T11" i="8"/>
  <c r="S11" i="8"/>
  <c r="T10" i="8"/>
  <c r="K9" i="9" s="1"/>
  <c r="S10" i="8"/>
  <c r="T9" i="8"/>
  <c r="S9" i="8"/>
  <c r="T8" i="8"/>
  <c r="S8" i="8"/>
  <c r="T7" i="8"/>
  <c r="S7" i="8"/>
  <c r="T6" i="8"/>
  <c r="K5" i="9" s="1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J11" i="9" s="1"/>
  <c r="Q12" i="8"/>
  <c r="R11" i="8"/>
  <c r="Q11" i="8"/>
  <c r="R10" i="8"/>
  <c r="J9" i="9" s="1"/>
  <c r="Q10" i="8"/>
  <c r="R9" i="8"/>
  <c r="Q9" i="8"/>
  <c r="R8" i="8"/>
  <c r="J7" i="9" s="1"/>
  <c r="Q8" i="8"/>
  <c r="R7" i="8"/>
  <c r="Q7" i="8"/>
  <c r="R6" i="8"/>
  <c r="J5" i="9" s="1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O13" i="8"/>
  <c r="P12" i="8"/>
  <c r="I11" i="9" s="1"/>
  <c r="O12" i="8"/>
  <c r="P11" i="8"/>
  <c r="O11" i="8"/>
  <c r="P10" i="8"/>
  <c r="I9" i="9" s="1"/>
  <c r="O10" i="8"/>
  <c r="P9" i="8"/>
  <c r="O9" i="8"/>
  <c r="P8" i="8"/>
  <c r="I7" i="9" s="1"/>
  <c r="O8" i="8"/>
  <c r="P7" i="8"/>
  <c r="O7" i="8"/>
  <c r="P6" i="8"/>
  <c r="I5" i="9" s="1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E59" i="9" s="1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9" s="1"/>
  <c r="C57" i="8"/>
  <c r="C56" i="8"/>
  <c r="C55" i="8"/>
  <c r="N52" i="8"/>
  <c r="M52" i="8"/>
  <c r="L52" i="8"/>
  <c r="G51" i="9" s="1"/>
  <c r="K52" i="8"/>
  <c r="J52" i="8"/>
  <c r="I52" i="8"/>
  <c r="H52" i="8"/>
  <c r="E51" i="9" s="1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H49" i="9" s="1"/>
  <c r="M50" i="8"/>
  <c r="L50" i="8"/>
  <c r="K50" i="8"/>
  <c r="J50" i="8"/>
  <c r="F49" i="9" s="1"/>
  <c r="I50" i="8"/>
  <c r="H50" i="8"/>
  <c r="G50" i="8"/>
  <c r="F50" i="8"/>
  <c r="D49" i="9" s="1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F45" i="9" s="1"/>
  <c r="I46" i="8"/>
  <c r="H46" i="8"/>
  <c r="G46" i="8"/>
  <c r="F46" i="8"/>
  <c r="D45" i="9" s="1"/>
  <c r="E46" i="8"/>
  <c r="D46" i="8"/>
  <c r="C52" i="8"/>
  <c r="C51" i="8"/>
  <c r="C50" i="8"/>
  <c r="C49" i="8"/>
  <c r="C48" i="9" s="1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F41" i="9" s="1"/>
  <c r="H42" i="8"/>
  <c r="G42" i="8"/>
  <c r="F42" i="8"/>
  <c r="E42" i="8"/>
  <c r="D41" i="9" s="1"/>
  <c r="D42" i="8"/>
  <c r="N41" i="8"/>
  <c r="H40" i="9" s="1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G39" i="9" s="1"/>
  <c r="J40" i="8"/>
  <c r="I40" i="8"/>
  <c r="H40" i="8"/>
  <c r="G40" i="8"/>
  <c r="E39" i="9" s="1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F37" i="9" s="1"/>
  <c r="H38" i="8"/>
  <c r="G38" i="8"/>
  <c r="F38" i="8"/>
  <c r="E38" i="8"/>
  <c r="D37" i="9" s="1"/>
  <c r="D38" i="8"/>
  <c r="N37" i="8"/>
  <c r="H36" i="9" s="1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G35" i="9" s="1"/>
  <c r="J36" i="8"/>
  <c r="I36" i="8"/>
  <c r="H36" i="8"/>
  <c r="G36" i="8"/>
  <c r="E35" i="9" s="1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9" s="1"/>
  <c r="C39" i="8"/>
  <c r="C38" i="8"/>
  <c r="C37" i="8"/>
  <c r="C35" i="8"/>
  <c r="C36" i="8"/>
  <c r="N32" i="8"/>
  <c r="N31" i="8"/>
  <c r="N30" i="8"/>
  <c r="M32" i="8"/>
  <c r="L32" i="8"/>
  <c r="K32" i="8"/>
  <c r="J32" i="8"/>
  <c r="F31" i="9" s="1"/>
  <c r="I32" i="8"/>
  <c r="H32" i="8"/>
  <c r="G32" i="8"/>
  <c r="F32" i="8"/>
  <c r="D31" i="9" s="1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F29" i="9" s="1"/>
  <c r="I30" i="8"/>
  <c r="H30" i="8"/>
  <c r="G30" i="8"/>
  <c r="F30" i="8"/>
  <c r="D29" i="9" s="1"/>
  <c r="E30" i="8"/>
  <c r="D30" i="8"/>
  <c r="C29" i="9" s="1"/>
  <c r="C32" i="8"/>
  <c r="C31" i="8"/>
  <c r="C30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 s="1"/>
  <c r="K17" i="8"/>
  <c r="K18" i="8"/>
  <c r="G17" i="9" s="1"/>
  <c r="K19" i="8"/>
  <c r="K20" i="8"/>
  <c r="G19" i="9" s="1"/>
  <c r="K21" i="8"/>
  <c r="K22" i="8"/>
  <c r="G21" i="9" s="1"/>
  <c r="K23" i="8"/>
  <c r="K24" i="8"/>
  <c r="G23" i="9" s="1"/>
  <c r="K25" i="8"/>
  <c r="K26" i="8"/>
  <c r="G25" i="9" s="1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F21" i="9" s="1"/>
  <c r="I23" i="8"/>
  <c r="I24" i="8"/>
  <c r="F23" i="9" s="1"/>
  <c r="I25" i="8"/>
  <c r="I26" i="8"/>
  <c r="F25" i="9" s="1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E15" i="9" s="1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5" i="9" s="1"/>
  <c r="C17" i="8"/>
  <c r="C18" i="8"/>
  <c r="C17" i="9" s="1"/>
  <c r="C19" i="8"/>
  <c r="C20" i="8"/>
  <c r="C19" i="9" s="1"/>
  <c r="C21" i="8"/>
  <c r="C22" i="8"/>
  <c r="C21" i="9" s="1"/>
  <c r="C23" i="8"/>
  <c r="C24" i="8"/>
  <c r="C23" i="9" s="1"/>
  <c r="C25" i="8"/>
  <c r="C26" i="8"/>
  <c r="C25" i="9" s="1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G9" i="9" s="1"/>
  <c r="K10" i="8"/>
  <c r="J10" i="8"/>
  <c r="I10" i="8"/>
  <c r="H10" i="8"/>
  <c r="E9" i="9" s="1"/>
  <c r="G10" i="8"/>
  <c r="F10" i="8"/>
  <c r="E10" i="8"/>
  <c r="D10" i="8"/>
  <c r="C9" i="9" s="1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G5" i="9" s="1"/>
  <c r="K6" i="8"/>
  <c r="J6" i="8"/>
  <c r="I6" i="8"/>
  <c r="H6" i="8"/>
  <c r="E5" i="9" s="1"/>
  <c r="G6" i="8"/>
  <c r="F6" i="8"/>
  <c r="E6" i="8"/>
  <c r="D6" i="8"/>
  <c r="C5" i="9" s="1"/>
  <c r="C6" i="8"/>
  <c r="BX15" i="6"/>
  <c r="BW15" i="6"/>
  <c r="BU14" i="8" s="1"/>
  <c r="BV15" i="6"/>
  <c r="AN13" i="7" s="1"/>
  <c r="BU15" i="6"/>
  <c r="BS14" i="8"/>
  <c r="BT15" i="6"/>
  <c r="BS15" i="6"/>
  <c r="BQ14" i="8" s="1"/>
  <c r="BR15" i="6"/>
  <c r="BP14" i="8" s="1"/>
  <c r="BQ15" i="6"/>
  <c r="BO14" i="8" s="1"/>
  <c r="BP15" i="6"/>
  <c r="BO15" i="6"/>
  <c r="BM14" i="8" s="1"/>
  <c r="BN15" i="6"/>
  <c r="BM15" i="6"/>
  <c r="BK14" i="8" s="1"/>
  <c r="BL15" i="6"/>
  <c r="BK15" i="6"/>
  <c r="BI14" i="8" s="1"/>
  <c r="BJ15" i="6"/>
  <c r="BI15" i="6"/>
  <c r="BG14" i="8" s="1"/>
  <c r="BH15" i="6"/>
  <c r="BG15" i="6"/>
  <c r="BE14" i="8" s="1"/>
  <c r="AT15" i="6"/>
  <c r="AS15" i="6"/>
  <c r="AQ14" i="8" s="1"/>
  <c r="AR15" i="6"/>
  <c r="AP14" i="8" s="1"/>
  <c r="AQ15" i="6"/>
  <c r="AO14" i="8" s="1"/>
  <c r="AN15" i="6"/>
  <c r="AL14" i="8" s="1"/>
  <c r="AM15" i="6"/>
  <c r="AK14" i="8" s="1"/>
  <c r="AB15" i="6"/>
  <c r="AA15" i="6"/>
  <c r="Y14" i="8" s="1"/>
  <c r="X15" i="6"/>
  <c r="V14" i="8" s="1"/>
  <c r="W15" i="6"/>
  <c r="U14" i="8" s="1"/>
  <c r="N15" i="6"/>
  <c r="L14" i="8" s="1"/>
  <c r="L15" i="6"/>
  <c r="J14" i="8" s="1"/>
  <c r="J15" i="6"/>
  <c r="H15" i="6"/>
  <c r="F14" i="8" s="1"/>
  <c r="F15" i="6"/>
  <c r="D14" i="8" s="1"/>
  <c r="P15" i="6"/>
  <c r="N14" i="8" s="1"/>
  <c r="G15" i="6"/>
  <c r="E15" i="6"/>
  <c r="C14" i="8" s="1"/>
  <c r="M15" i="6"/>
  <c r="K14" i="8" s="1"/>
  <c r="K15" i="6"/>
  <c r="I15" i="6"/>
  <c r="G14" i="8" s="1"/>
  <c r="O15" i="6"/>
  <c r="Q15" i="6"/>
  <c r="R15" i="6"/>
  <c r="P14" i="8" s="1"/>
  <c r="S15" i="6"/>
  <c r="T15" i="6"/>
  <c r="R14" i="8" s="1"/>
  <c r="U15" i="6"/>
  <c r="S14" i="8" s="1"/>
  <c r="V15" i="6"/>
  <c r="T14" i="8" s="1"/>
  <c r="Y15" i="6"/>
  <c r="W14" i="8" s="1"/>
  <c r="Z15" i="6"/>
  <c r="X14" i="8" s="1"/>
  <c r="AL15" i="6"/>
  <c r="AK15" i="6"/>
  <c r="AJ15" i="6"/>
  <c r="AH14" i="8" s="1"/>
  <c r="AI15" i="6"/>
  <c r="AH15" i="6"/>
  <c r="AF14" i="8" s="1"/>
  <c r="AG15" i="6"/>
  <c r="AF15" i="6"/>
  <c r="AD14" i="8" s="1"/>
  <c r="AE15" i="6"/>
  <c r="AD15" i="6"/>
  <c r="AB14" i="8" s="1"/>
  <c r="AC15" i="6"/>
  <c r="AO15" i="6"/>
  <c r="AM14" i="8" s="1"/>
  <c r="AP15" i="6"/>
  <c r="AN14" i="8" s="1"/>
  <c r="AU15" i="6"/>
  <c r="AV15" i="6"/>
  <c r="AT14" i="8" s="1"/>
  <c r="AW15" i="6"/>
  <c r="AU14" i="8" s="1"/>
  <c r="AX15" i="6"/>
  <c r="AV14" i="8" s="1"/>
  <c r="AY15" i="6"/>
  <c r="AZ15" i="6"/>
  <c r="AX14" i="8" s="1"/>
  <c r="BA15" i="6"/>
  <c r="AY14" i="8" s="1"/>
  <c r="BB15" i="6"/>
  <c r="BC15" i="6"/>
  <c r="BD15" i="6"/>
  <c r="BB14" i="8" s="1"/>
  <c r="BE15" i="6"/>
  <c r="BC14" i="8" s="1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DN80" i="4"/>
  <c r="DN96" i="4"/>
  <c r="DM31" i="4"/>
  <c r="DM38" i="4"/>
  <c r="DM48" i="4"/>
  <c r="DM80" i="4"/>
  <c r="DM96" i="4"/>
  <c r="DL80" i="4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AZ29" i="2" s="1"/>
  <c r="CS38" i="4"/>
  <c r="CS48" i="4"/>
  <c r="CS80" i="4"/>
  <c r="CS96" i="4"/>
  <c r="CR48" i="4"/>
  <c r="CR31" i="4"/>
  <c r="CR38" i="4"/>
  <c r="CR80" i="4"/>
  <c r="CR96" i="4"/>
  <c r="CQ31" i="4"/>
  <c r="AY29" i="2" s="1"/>
  <c r="CQ38" i="4"/>
  <c r="AY36" i="2" s="1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AS46" i="2" s="1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AN94" i="2" s="1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AL36" i="2" s="1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BJ96" i="4"/>
  <c r="BI31" i="4"/>
  <c r="AH29" i="2" s="1"/>
  <c r="BI38" i="4"/>
  <c r="BI48" i="4"/>
  <c r="BI80" i="4"/>
  <c r="AH78" i="2" s="1"/>
  <c r="BI96" i="4"/>
  <c r="AH94" i="2" s="1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AE78" i="2" s="1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AD46" i="2" s="1"/>
  <c r="BB96" i="4"/>
  <c r="AY31" i="4"/>
  <c r="AY38" i="4"/>
  <c r="AY48" i="4"/>
  <c r="AC46" i="2" s="1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 s="1"/>
  <c r="AI80" i="4"/>
  <c r="U78" i="2" s="1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T46" i="2" s="1"/>
  <c r="AH80" i="4"/>
  <c r="AH96" i="4"/>
  <c r="AE31" i="4"/>
  <c r="AE38" i="4"/>
  <c r="AE48" i="4"/>
  <c r="AE80" i="4"/>
  <c r="AE96" i="4"/>
  <c r="AF31" i="4"/>
  <c r="S29" i="2" s="1"/>
  <c r="AF38" i="4"/>
  <c r="AF48" i="4"/>
  <c r="AF80" i="4"/>
  <c r="AF96" i="4"/>
  <c r="S94" i="2" s="1"/>
  <c r="AC31" i="4"/>
  <c r="AC38" i="4"/>
  <c r="AC48" i="4"/>
  <c r="AC80" i="4"/>
  <c r="AC96" i="4"/>
  <c r="AD31" i="4"/>
  <c r="AD38" i="4"/>
  <c r="AD48" i="4"/>
  <c r="R46" i="2" s="1"/>
  <c r="AD80" i="4"/>
  <c r="AD96" i="4"/>
  <c r="AB31" i="4"/>
  <c r="AB38" i="4"/>
  <c r="AB48" i="4"/>
  <c r="AB80" i="4"/>
  <c r="AB96" i="4"/>
  <c r="AA31" i="4"/>
  <c r="Q29" i="2" s="1"/>
  <c r="AA38" i="4"/>
  <c r="AA48" i="4"/>
  <c r="AA80" i="4"/>
  <c r="AA96" i="4"/>
  <c r="Q94" i="2" s="1"/>
  <c r="Z31" i="4"/>
  <c r="Z38" i="4"/>
  <c r="Z48" i="4"/>
  <c r="Z80" i="4"/>
  <c r="Z96" i="4"/>
  <c r="P94" i="2" s="1"/>
  <c r="Y31" i="4"/>
  <c r="Y38" i="4"/>
  <c r="Y48" i="4"/>
  <c r="P46" i="2" s="1"/>
  <c r="Y80" i="4"/>
  <c r="Y96" i="4"/>
  <c r="X31" i="4"/>
  <c r="X38" i="4"/>
  <c r="X48" i="4"/>
  <c r="X80" i="4"/>
  <c r="X96" i="4"/>
  <c r="W31" i="4"/>
  <c r="W38" i="4"/>
  <c r="W48" i="4"/>
  <c r="W80" i="4"/>
  <c r="W96" i="4"/>
  <c r="O94" i="2" s="1"/>
  <c r="V31" i="4"/>
  <c r="N29" i="2" s="1"/>
  <c r="V38" i="4"/>
  <c r="V48" i="4"/>
  <c r="V80" i="4"/>
  <c r="V96" i="4"/>
  <c r="U31" i="4"/>
  <c r="U38" i="4"/>
  <c r="U48" i="4"/>
  <c r="N46" i="2" s="1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L13" i="2" s="1"/>
  <c r="R31" i="4"/>
  <c r="R38" i="4"/>
  <c r="R48" i="4"/>
  <c r="R80" i="4"/>
  <c r="L78" i="2" s="1"/>
  <c r="R96" i="4"/>
  <c r="Q15" i="4"/>
  <c r="Q31" i="4"/>
  <c r="Q38" i="4"/>
  <c r="Q48" i="4"/>
  <c r="Q80" i="4"/>
  <c r="Q96" i="4"/>
  <c r="P15" i="4"/>
  <c r="P31" i="4"/>
  <c r="P38" i="4"/>
  <c r="P48" i="4"/>
  <c r="O15" i="4"/>
  <c r="K13" i="2" s="1"/>
  <c r="O31" i="4"/>
  <c r="K29" i="2" s="1"/>
  <c r="O38" i="4"/>
  <c r="O48" i="4"/>
  <c r="K46" i="2" s="1"/>
  <c r="P80" i="4"/>
  <c r="P96" i="4"/>
  <c r="O80" i="4"/>
  <c r="O96" i="4"/>
  <c r="N15" i="4"/>
  <c r="N31" i="4"/>
  <c r="N38" i="4"/>
  <c r="N48" i="4"/>
  <c r="N80" i="4"/>
  <c r="J78" i="2" s="1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H36" i="2" s="1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BF36" i="7" s="1"/>
  <c r="DF48" i="6"/>
  <c r="DF80" i="6"/>
  <c r="BF78" i="7" s="1"/>
  <c r="DC31" i="6"/>
  <c r="DC38" i="6"/>
  <c r="DC48" i="6"/>
  <c r="DC80" i="6"/>
  <c r="DD31" i="6"/>
  <c r="BE29" i="7" s="1"/>
  <c r="DD38" i="6"/>
  <c r="DD48" i="6"/>
  <c r="DD80" i="6"/>
  <c r="DA31" i="6"/>
  <c r="BD29" i="7" s="1"/>
  <c r="DA38" i="6"/>
  <c r="DA48" i="6"/>
  <c r="DA80" i="6"/>
  <c r="DB31" i="6"/>
  <c r="DB38" i="6"/>
  <c r="BD36" i="7" s="1"/>
  <c r="DB48" i="6"/>
  <c r="DB80" i="6"/>
  <c r="CY31" i="6"/>
  <c r="CY38" i="6"/>
  <c r="CY48" i="6"/>
  <c r="CY80" i="6"/>
  <c r="CZ31" i="6"/>
  <c r="BC29" i="7" s="1"/>
  <c r="CZ38" i="6"/>
  <c r="CZ48" i="6"/>
  <c r="CZ80" i="6"/>
  <c r="CW31" i="6"/>
  <c r="CW38" i="6"/>
  <c r="CW48" i="6"/>
  <c r="CW80" i="6"/>
  <c r="CX31" i="6"/>
  <c r="CX38" i="6"/>
  <c r="CX48" i="6"/>
  <c r="CX80" i="6"/>
  <c r="BB78" i="7" s="1"/>
  <c r="CU31" i="6"/>
  <c r="BA29" i="7" s="1"/>
  <c r="CU3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AY36" i="7" s="1"/>
  <c r="CR48" i="6"/>
  <c r="CR80" i="6"/>
  <c r="AY78" i="7" s="1"/>
  <c r="CO31" i="6"/>
  <c r="CO38" i="6"/>
  <c r="CO48" i="6"/>
  <c r="CO80" i="6"/>
  <c r="CP31" i="6"/>
  <c r="AX29" i="7" s="1"/>
  <c r="CP38" i="6"/>
  <c r="CP48" i="6"/>
  <c r="CP80" i="6"/>
  <c r="CM31" i="6"/>
  <c r="CM38" i="6"/>
  <c r="CM48" i="6"/>
  <c r="CM80" i="6"/>
  <c r="CN31" i="6"/>
  <c r="CN38" i="6"/>
  <c r="AW36" i="7" s="1"/>
  <c r="CN48" i="6"/>
  <c r="CN80" i="6"/>
  <c r="AW78" i="7" s="1"/>
  <c r="CK31" i="6"/>
  <c r="CK38" i="6"/>
  <c r="CK48" i="6"/>
  <c r="CK80" i="6"/>
  <c r="CL31" i="6"/>
  <c r="AV29" i="7" s="1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AT29" i="7" s="1"/>
  <c r="CH38" i="6"/>
  <c r="CH48" i="6"/>
  <c r="CH80" i="6"/>
  <c r="CE31" i="6"/>
  <c r="CE38" i="6"/>
  <c r="CE48" i="6"/>
  <c r="CE80" i="6"/>
  <c r="CF31" i="6"/>
  <c r="CF38" i="6"/>
  <c r="AS36" i="7" s="1"/>
  <c r="CF48" i="6"/>
  <c r="CF80" i="6"/>
  <c r="CC31" i="6"/>
  <c r="CC38" i="6"/>
  <c r="CC48" i="6"/>
  <c r="CC80" i="6"/>
  <c r="CD31" i="6"/>
  <c r="AR29" i="7" s="1"/>
  <c r="CD38" i="6"/>
  <c r="CD48" i="6"/>
  <c r="CD80" i="6"/>
  <c r="AY31" i="6"/>
  <c r="AY38" i="6"/>
  <c r="AY48" i="6"/>
  <c r="AY80" i="6"/>
  <c r="AZ31" i="6"/>
  <c r="AZ38" i="6"/>
  <c r="AZ48" i="6"/>
  <c r="AZ80" i="6"/>
  <c r="AW31" i="6"/>
  <c r="AA29" i="7" s="1"/>
  <c r="AW38" i="6"/>
  <c r="AW48" i="6"/>
  <c r="AW80" i="6"/>
  <c r="AX31" i="6"/>
  <c r="AX38" i="6"/>
  <c r="AX48" i="6"/>
  <c r="AX80" i="6"/>
  <c r="AU31" i="6"/>
  <c r="AU38" i="6"/>
  <c r="AU48" i="6"/>
  <c r="AU80" i="6"/>
  <c r="AV31" i="6"/>
  <c r="Z29" i="7" s="1"/>
  <c r="AV38" i="6"/>
  <c r="AV48" i="6"/>
  <c r="Z46" i="7" s="1"/>
  <c r="AV80" i="6"/>
  <c r="AS31" i="6"/>
  <c r="AS38" i="6"/>
  <c r="AS48" i="6"/>
  <c r="AS80" i="6"/>
  <c r="AT31" i="6"/>
  <c r="AT38" i="6"/>
  <c r="Y36" i="7" s="1"/>
  <c r="AT48" i="6"/>
  <c r="AT80" i="6"/>
  <c r="AQ31" i="6"/>
  <c r="AQ38" i="6"/>
  <c r="AQ48" i="6"/>
  <c r="AQ80" i="6"/>
  <c r="AR31" i="6"/>
  <c r="X29" i="7" s="1"/>
  <c r="AR38" i="6"/>
  <c r="AR48" i="6"/>
  <c r="AR80" i="6"/>
  <c r="AO31" i="6"/>
  <c r="W29" i="7" s="1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V36" i="7" s="1"/>
  <c r="AN48" i="6"/>
  <c r="AN80" i="6"/>
  <c r="AK31" i="6"/>
  <c r="AK38" i="6"/>
  <c r="AK48" i="6"/>
  <c r="AK80" i="6"/>
  <c r="AL31" i="6"/>
  <c r="U29" i="7" s="1"/>
  <c r="AL38" i="6"/>
  <c r="AL48" i="6"/>
  <c r="AL80" i="6"/>
  <c r="AI31" i="6"/>
  <c r="AI38" i="6"/>
  <c r="AI48" i="6"/>
  <c r="AI80" i="6"/>
  <c r="AJ31" i="6"/>
  <c r="AJ38" i="6"/>
  <c r="T36" i="7" s="1"/>
  <c r="AJ48" i="6"/>
  <c r="AJ80" i="6"/>
  <c r="AG31" i="6"/>
  <c r="S29" i="7" s="1"/>
  <c r="AG38" i="6"/>
  <c r="AG48" i="6"/>
  <c r="AG80" i="6"/>
  <c r="AH31" i="6"/>
  <c r="AH38" i="6"/>
  <c r="AH48" i="6"/>
  <c r="AH80" i="6"/>
  <c r="AE31" i="6"/>
  <c r="AE38" i="6"/>
  <c r="AE48" i="6"/>
  <c r="AE80" i="6"/>
  <c r="AF31" i="6"/>
  <c r="R29" i="7" s="1"/>
  <c r="AF38" i="6"/>
  <c r="AF48" i="6"/>
  <c r="AF80" i="6"/>
  <c r="AC31" i="6"/>
  <c r="Q29" i="7" s="1"/>
  <c r="AC38" i="6"/>
  <c r="AC48" i="6"/>
  <c r="AC80" i="6"/>
  <c r="AD31" i="6"/>
  <c r="AD38" i="6"/>
  <c r="Q36" i="7" s="1"/>
  <c r="AD48" i="6"/>
  <c r="AD80" i="6"/>
  <c r="Q78" i="7" s="1"/>
  <c r="DH80" i="6"/>
  <c r="DH31" i="6"/>
  <c r="DH38" i="6"/>
  <c r="DH48" i="6"/>
  <c r="DG80" i="6"/>
  <c r="BG78" i="7" s="1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AO29" i="7" s="1"/>
  <c r="BW38" i="6"/>
  <c r="BW48" i="6"/>
  <c r="BW80" i="6"/>
  <c r="BX31" i="6"/>
  <c r="BX38" i="6"/>
  <c r="BX48" i="6"/>
  <c r="BX80" i="6"/>
  <c r="BU31" i="6"/>
  <c r="AN29" i="7" s="1"/>
  <c r="BU38" i="6"/>
  <c r="BU48" i="6"/>
  <c r="BU80" i="6"/>
  <c r="BV31" i="6"/>
  <c r="BV38" i="6"/>
  <c r="BV48" i="6"/>
  <c r="BV80" i="6"/>
  <c r="BS31" i="6"/>
  <c r="BS38" i="6"/>
  <c r="BS48" i="6"/>
  <c r="BS80" i="6"/>
  <c r="BT31" i="6"/>
  <c r="BT38" i="6"/>
  <c r="BT48" i="6"/>
  <c r="BT80" i="6"/>
  <c r="BQ31" i="6"/>
  <c r="AK29" i="7" s="1"/>
  <c r="BQ38" i="6"/>
  <c r="BQ48" i="6"/>
  <c r="BQ80" i="6"/>
  <c r="BR31" i="6"/>
  <c r="BR38" i="6"/>
  <c r="BR48" i="6"/>
  <c r="BR80" i="6"/>
  <c r="BP80" i="6"/>
  <c r="BP31" i="6"/>
  <c r="BP38" i="6"/>
  <c r="BP48" i="6"/>
  <c r="BO31" i="6"/>
  <c r="AJ29" i="7" s="1"/>
  <c r="BO38" i="6"/>
  <c r="BO48" i="6"/>
  <c r="BO80" i="6"/>
  <c r="BN31" i="6"/>
  <c r="BN38" i="6"/>
  <c r="BN48" i="6"/>
  <c r="BN80" i="6"/>
  <c r="BM31" i="6"/>
  <c r="AI29" i="7" s="1"/>
  <c r="BM38" i="6"/>
  <c r="BM48" i="6"/>
  <c r="BM80" i="6"/>
  <c r="AI78" i="7" s="1"/>
  <c r="BK31" i="6"/>
  <c r="BK38" i="6"/>
  <c r="BK48" i="6"/>
  <c r="BK80" i="6"/>
  <c r="BL31" i="6"/>
  <c r="BL38" i="6"/>
  <c r="BL48" i="6"/>
  <c r="BL80" i="6"/>
  <c r="BI31" i="6"/>
  <c r="AG29" i="7" s="1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AE29" i="7" s="1"/>
  <c r="BE38" i="6"/>
  <c r="BE48" i="6"/>
  <c r="BE80" i="6"/>
  <c r="BF31" i="6"/>
  <c r="BF38" i="6"/>
  <c r="BF48" i="6"/>
  <c r="BF80" i="6"/>
  <c r="BC31" i="6"/>
  <c r="BC38" i="6"/>
  <c r="BC48" i="6"/>
  <c r="BC80" i="6"/>
  <c r="BD31" i="6"/>
  <c r="BD38" i="6"/>
  <c r="BD48" i="6"/>
  <c r="BD80" i="6"/>
  <c r="BA31" i="6"/>
  <c r="AC29" i="7" s="1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 s="1"/>
  <c r="AA38" i="6"/>
  <c r="AA48" i="6"/>
  <c r="P46" i="7" s="1"/>
  <c r="AA80" i="6"/>
  <c r="Z31" i="6"/>
  <c r="Z38" i="6"/>
  <c r="Z48" i="6"/>
  <c r="Z80" i="6"/>
  <c r="Y31" i="6"/>
  <c r="O29" i="7" s="1"/>
  <c r="Y38" i="6"/>
  <c r="O36" i="7" s="1"/>
  <c r="Y48" i="6"/>
  <c r="Y80" i="6"/>
  <c r="O78" i="7" s="1"/>
  <c r="W31" i="6"/>
  <c r="N29" i="7" s="1"/>
  <c r="W38" i="6"/>
  <c r="W48" i="6"/>
  <c r="W80" i="6"/>
  <c r="X31" i="6"/>
  <c r="X38" i="6"/>
  <c r="X48" i="6"/>
  <c r="X80" i="6"/>
  <c r="U31" i="6"/>
  <c r="M29" i="7" s="1"/>
  <c r="U38" i="6"/>
  <c r="U48" i="6"/>
  <c r="U80" i="6"/>
  <c r="V31" i="6"/>
  <c r="V38" i="6"/>
  <c r="V48" i="6"/>
  <c r="V80" i="6"/>
  <c r="M78" i="7" s="1"/>
  <c r="S31" i="6"/>
  <c r="L29" i="7" s="1"/>
  <c r="S38" i="6"/>
  <c r="S48" i="6"/>
  <c r="S80" i="6"/>
  <c r="T31" i="6"/>
  <c r="T38" i="6"/>
  <c r="T48" i="6"/>
  <c r="T80" i="6"/>
  <c r="R31" i="6"/>
  <c r="R38" i="6"/>
  <c r="R48" i="6"/>
  <c r="R80" i="6"/>
  <c r="Q31" i="6"/>
  <c r="K29" i="7" s="1"/>
  <c r="Q38" i="6"/>
  <c r="K36" i="7" s="1"/>
  <c r="Q48" i="6"/>
  <c r="Q80" i="6"/>
  <c r="K78" i="7" s="1"/>
  <c r="P31" i="6"/>
  <c r="P38" i="6"/>
  <c r="P48" i="6"/>
  <c r="P80" i="6"/>
  <c r="O31" i="6"/>
  <c r="J29" i="7" s="1"/>
  <c r="O38" i="6"/>
  <c r="O48" i="6"/>
  <c r="J46" i="7" s="1"/>
  <c r="O80" i="6"/>
  <c r="N31" i="6"/>
  <c r="N38" i="6"/>
  <c r="N48" i="6"/>
  <c r="N80" i="6"/>
  <c r="M31" i="6"/>
  <c r="I29" i="7" s="1"/>
  <c r="M38" i="6"/>
  <c r="M48" i="6"/>
  <c r="I46" i="7" s="1"/>
  <c r="M80" i="6"/>
  <c r="L31" i="6"/>
  <c r="L38" i="6"/>
  <c r="L48" i="6"/>
  <c r="L80" i="6"/>
  <c r="K31" i="6"/>
  <c r="H29" i="7" s="1"/>
  <c r="K38" i="6"/>
  <c r="H36" i="7" s="1"/>
  <c r="K48" i="6"/>
  <c r="K80" i="6"/>
  <c r="H78" i="7" s="1"/>
  <c r="J31" i="6"/>
  <c r="J38" i="6"/>
  <c r="J48" i="6"/>
  <c r="J80" i="6"/>
  <c r="I31" i="6"/>
  <c r="G29" i="7" s="1"/>
  <c r="I38" i="6"/>
  <c r="I48" i="6"/>
  <c r="I80" i="6"/>
  <c r="G78" i="7" s="1"/>
  <c r="H31" i="6"/>
  <c r="H38" i="6"/>
  <c r="H48" i="6"/>
  <c r="H80" i="6"/>
  <c r="F31" i="6"/>
  <c r="F38" i="6"/>
  <c r="F48" i="6"/>
  <c r="F80" i="6"/>
  <c r="E31" i="6"/>
  <c r="E29" i="7" s="1"/>
  <c r="E38" i="6"/>
  <c r="E48" i="6"/>
  <c r="E80" i="6"/>
  <c r="G31" i="6"/>
  <c r="F29" i="7" s="1"/>
  <c r="G38" i="6"/>
  <c r="G48" i="6"/>
  <c r="G80" i="6"/>
  <c r="F78" i="7" s="1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I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I59" i="3"/>
  <c r="BH59" i="3"/>
  <c r="BE59" i="3"/>
  <c r="BD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H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I50" i="3"/>
  <c r="BH50" i="3"/>
  <c r="BG50" i="3"/>
  <c r="BE50" i="3"/>
  <c r="BD50" i="3"/>
  <c r="BI49" i="3"/>
  <c r="BH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E47" i="3"/>
  <c r="BD47" i="3"/>
  <c r="BJ46" i="3"/>
  <c r="BI46" i="3"/>
  <c r="BH46" i="3"/>
  <c r="BG46" i="3"/>
  <c r="BE46" i="3"/>
  <c r="BD46" i="3"/>
  <c r="BI45" i="3"/>
  <c r="BH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E40" i="3"/>
  <c r="BD40" i="3"/>
  <c r="BI39" i="3"/>
  <c r="BH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H35" i="3"/>
  <c r="BE35" i="3"/>
  <c r="BD35" i="3"/>
  <c r="BJ34" i="3"/>
  <c r="BI34" i="3"/>
  <c r="BH34" i="3"/>
  <c r="BG34" i="3"/>
  <c r="BF34" i="3"/>
  <c r="BE34" i="3"/>
  <c r="BD34" i="3"/>
  <c r="BJ31" i="3"/>
  <c r="BH31" i="3"/>
  <c r="BG31" i="3"/>
  <c r="BD31" i="3"/>
  <c r="BI30" i="3"/>
  <c r="BH30" i="3"/>
  <c r="BE30" i="3"/>
  <c r="BD30" i="3"/>
  <c r="BI29" i="3"/>
  <c r="BH29" i="3"/>
  <c r="BE29" i="3"/>
  <c r="BD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I23" i="3"/>
  <c r="BH23" i="3"/>
  <c r="BE23" i="3"/>
  <c r="BD23" i="3"/>
  <c r="BJ22" i="3"/>
  <c r="BH22" i="3"/>
  <c r="BG22" i="3"/>
  <c r="BF22" i="3"/>
  <c r="BD22" i="3"/>
  <c r="BJ21" i="3"/>
  <c r="BH21" i="3"/>
  <c r="BG21" i="3"/>
  <c r="BF21" i="3"/>
  <c r="BD21" i="3"/>
  <c r="BJ20" i="3"/>
  <c r="BI20" i="3"/>
  <c r="BH20" i="3"/>
  <c r="BG20" i="3"/>
  <c r="BE20" i="3"/>
  <c r="BD20" i="3"/>
  <c r="BI19" i="3"/>
  <c r="BH19" i="3"/>
  <c r="BE19" i="3"/>
  <c r="BD19" i="3"/>
  <c r="BJ18" i="3"/>
  <c r="BH18" i="3"/>
  <c r="BG18" i="3"/>
  <c r="BF18" i="3"/>
  <c r="BD18" i="3"/>
  <c r="BJ17" i="3"/>
  <c r="BH17" i="3"/>
  <c r="BG17" i="3"/>
  <c r="BD17" i="3"/>
  <c r="BJ16" i="3"/>
  <c r="BI16" i="3"/>
  <c r="BH16" i="3"/>
  <c r="BG16" i="3"/>
  <c r="BE16" i="3"/>
  <c r="BD16" i="3"/>
  <c r="BI15" i="3"/>
  <c r="BH15" i="3"/>
  <c r="BE15" i="3"/>
  <c r="BD15" i="3"/>
  <c r="BH13" i="3"/>
  <c r="BG13" i="3"/>
  <c r="BF13" i="3"/>
  <c r="BD13" i="3"/>
  <c r="BJ12" i="3"/>
  <c r="BI12" i="3"/>
  <c r="BH12" i="3"/>
  <c r="BG12" i="3"/>
  <c r="BE12" i="3"/>
  <c r="BD12" i="3"/>
  <c r="BJ11" i="3"/>
  <c r="BI11" i="3"/>
  <c r="BH11" i="3"/>
  <c r="BF11" i="3"/>
  <c r="BE11" i="3"/>
  <c r="BD11" i="3"/>
  <c r="BI10" i="3"/>
  <c r="BH10" i="3"/>
  <c r="BE10" i="3"/>
  <c r="BD10" i="3"/>
  <c r="BI9" i="3"/>
  <c r="BH9" i="3"/>
  <c r="BE9" i="3"/>
  <c r="BD9" i="3"/>
  <c r="BJ8" i="3"/>
  <c r="BI8" i="3"/>
  <c r="BH8" i="3"/>
  <c r="BG8" i="3"/>
  <c r="BE8" i="3"/>
  <c r="BD8" i="3"/>
  <c r="BJ7" i="3"/>
  <c r="BI7" i="3"/>
  <c r="BH7" i="3"/>
  <c r="BF7" i="3"/>
  <c r="BE7" i="3"/>
  <c r="BD7" i="3"/>
  <c r="BJ6" i="3"/>
  <c r="BI6" i="3"/>
  <c r="BH6" i="3"/>
  <c r="BG6" i="3"/>
  <c r="BF6" i="3"/>
  <c r="BE6" i="3"/>
  <c r="BD6" i="3"/>
  <c r="BI5" i="3"/>
  <c r="BH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9" i="3"/>
  <c r="BB37" i="3"/>
  <c r="BB36" i="3"/>
  <c r="BB35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9" i="3"/>
  <c r="BB8" i="3"/>
  <c r="BB7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9" i="3"/>
  <c r="AZ58" i="3"/>
  <c r="AZ57" i="3"/>
  <c r="AZ55" i="3"/>
  <c r="AZ54" i="3"/>
  <c r="AZ49" i="3"/>
  <c r="AZ48" i="3"/>
  <c r="AZ45" i="3"/>
  <c r="AZ42" i="3"/>
  <c r="AZ41" i="3"/>
  <c r="AZ39" i="3"/>
  <c r="AZ38" i="3"/>
  <c r="AZ37" i="3"/>
  <c r="AZ35" i="3"/>
  <c r="AZ34" i="3"/>
  <c r="AZ31" i="3"/>
  <c r="AZ30" i="3"/>
  <c r="AZ29" i="3"/>
  <c r="AZ26" i="3"/>
  <c r="AZ23" i="3"/>
  <c r="AZ22" i="3"/>
  <c r="AZ19" i="3"/>
  <c r="AZ18" i="3"/>
  <c r="AZ15" i="3"/>
  <c r="AZ13" i="3"/>
  <c r="AZ11" i="3"/>
  <c r="AZ10" i="3"/>
  <c r="AZ9" i="3"/>
  <c r="AZ7" i="3"/>
  <c r="AZ6" i="3"/>
  <c r="AZ5" i="3"/>
  <c r="AY59" i="3"/>
  <c r="AY58" i="3"/>
  <c r="AY57" i="3"/>
  <c r="AY54" i="3"/>
  <c r="AY51" i="3"/>
  <c r="AY48" i="3"/>
  <c r="AY47" i="3"/>
  <c r="AY45" i="3"/>
  <c r="AY42" i="3"/>
  <c r="AY41" i="3"/>
  <c r="AY39" i="3"/>
  <c r="AY38" i="3"/>
  <c r="AY37" i="3"/>
  <c r="AY34" i="3"/>
  <c r="AY31" i="3"/>
  <c r="AY26" i="3"/>
  <c r="AY25" i="3"/>
  <c r="AY23" i="3"/>
  <c r="AY22" i="3"/>
  <c r="AY21" i="3"/>
  <c r="AY19" i="3"/>
  <c r="AY18" i="3"/>
  <c r="AY17" i="3"/>
  <c r="AY13" i="3"/>
  <c r="AY12" i="3"/>
  <c r="AY8" i="3"/>
  <c r="AX62" i="3"/>
  <c r="AX59" i="3"/>
  <c r="AX58" i="3"/>
  <c r="AX55" i="3"/>
  <c r="AX54" i="3"/>
  <c r="AX49" i="3"/>
  <c r="AX48" i="3"/>
  <c r="AX45" i="3"/>
  <c r="AX42" i="3"/>
  <c r="AX39" i="3"/>
  <c r="AX38" i="3"/>
  <c r="AX35" i="3"/>
  <c r="AX34" i="3"/>
  <c r="AX29" i="3"/>
  <c r="AX23" i="3"/>
  <c r="AX19" i="3"/>
  <c r="AX17" i="3"/>
  <c r="AX16" i="3"/>
  <c r="AX15" i="3"/>
  <c r="AX11" i="3"/>
  <c r="AX10" i="3"/>
  <c r="AX9" i="3"/>
  <c r="AX7" i="3"/>
  <c r="AX5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W5" i="3"/>
  <c r="AV59" i="3"/>
  <c r="AV58" i="3"/>
  <c r="AV57" i="3"/>
  <c r="AV55" i="3"/>
  <c r="AV54" i="3"/>
  <c r="AV51" i="3"/>
  <c r="AV49" i="3"/>
  <c r="AV48" i="3"/>
  <c r="AV47" i="3"/>
  <c r="AV45" i="3"/>
  <c r="AV42" i="3"/>
  <c r="AV41" i="3"/>
  <c r="AV39" i="3"/>
  <c r="AV38" i="3"/>
  <c r="AV37" i="3"/>
  <c r="AV35" i="3"/>
  <c r="AV34" i="3"/>
  <c r="AV31" i="3"/>
  <c r="AV29" i="3"/>
  <c r="AV26" i="3"/>
  <c r="AV25" i="3"/>
  <c r="AV23" i="3"/>
  <c r="AV22" i="3"/>
  <c r="AV21" i="3"/>
  <c r="AV19" i="3"/>
  <c r="AV18" i="3"/>
  <c r="AV17" i="3"/>
  <c r="AV15" i="3"/>
  <c r="AV13" i="3"/>
  <c r="AV11" i="3"/>
  <c r="AV10" i="3"/>
  <c r="AV9" i="3"/>
  <c r="AV7" i="3"/>
  <c r="AV6" i="3"/>
  <c r="AV5" i="3"/>
  <c r="AU59" i="3"/>
  <c r="AU58" i="3"/>
  <c r="AU57" i="3"/>
  <c r="AU55" i="3"/>
  <c r="AU54" i="3"/>
  <c r="AU51" i="3"/>
  <c r="AU49" i="3"/>
  <c r="AU48" i="3"/>
  <c r="AU47" i="3"/>
  <c r="AU45" i="3"/>
  <c r="AU42" i="3"/>
  <c r="AU41" i="3"/>
  <c r="AU39" i="3"/>
  <c r="AU38" i="3"/>
  <c r="AU37" i="3"/>
  <c r="AU35" i="3"/>
  <c r="AU34" i="3"/>
  <c r="AU31" i="3"/>
  <c r="AU29" i="3"/>
  <c r="AU26" i="3"/>
  <c r="AU25" i="3"/>
  <c r="AU23" i="3"/>
  <c r="AU22" i="3"/>
  <c r="AU21" i="3"/>
  <c r="AU19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3" i="3"/>
  <c r="AT22" i="3"/>
  <c r="AT20" i="3"/>
  <c r="AT19" i="3"/>
  <c r="AT18" i="3"/>
  <c r="AT16" i="3"/>
  <c r="AT15" i="3"/>
  <c r="AT13" i="3"/>
  <c r="AT11" i="3"/>
  <c r="AT10" i="3"/>
  <c r="AT9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5" i="3"/>
  <c r="AR13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5" i="3"/>
  <c r="AQ10" i="3"/>
  <c r="AQ5" i="3"/>
  <c r="AP62" i="3"/>
  <c r="AO59" i="3"/>
  <c r="AO54" i="3"/>
  <c r="AP51" i="3"/>
  <c r="AO48" i="3"/>
  <c r="AO45" i="3"/>
  <c r="AP42" i="3"/>
  <c r="AP40" i="3"/>
  <c r="AO39" i="3"/>
  <c r="AO34" i="3"/>
  <c r="AP31" i="3"/>
  <c r="AP25" i="3"/>
  <c r="AP23" i="3"/>
  <c r="AO23" i="3"/>
  <c r="AP21" i="3"/>
  <c r="AP20" i="3"/>
  <c r="AP17" i="3"/>
  <c r="AO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8" i="3"/>
  <c r="AL57" i="3"/>
  <c r="AL56" i="3"/>
  <c r="AL54" i="3"/>
  <c r="AL51" i="3"/>
  <c r="AL50" i="3"/>
  <c r="AL48" i="3"/>
  <c r="AL47" i="3"/>
  <c r="AL46" i="3"/>
  <c r="AL42" i="3"/>
  <c r="AL41" i="3"/>
  <c r="AL40" i="3"/>
  <c r="AL38" i="3"/>
  <c r="AL37" i="3"/>
  <c r="AL36" i="3"/>
  <c r="AL34" i="3"/>
  <c r="AL31" i="3"/>
  <c r="AL30" i="3"/>
  <c r="AL26" i="3"/>
  <c r="AL25" i="3"/>
  <c r="AL24" i="3"/>
  <c r="AL22" i="3"/>
  <c r="AL21" i="3"/>
  <c r="AL20" i="3"/>
  <c r="AL18" i="3"/>
  <c r="AL17" i="3"/>
  <c r="AL16" i="3"/>
  <c r="AL13" i="3"/>
  <c r="AL12" i="3"/>
  <c r="AL10" i="3"/>
  <c r="AL9" i="3"/>
  <c r="AL8" i="3"/>
  <c r="AL6" i="3"/>
  <c r="AL5" i="3"/>
  <c r="AK58" i="3"/>
  <c r="AK57" i="3"/>
  <c r="AK55" i="3"/>
  <c r="AK54" i="3"/>
  <c r="AK48" i="3"/>
  <c r="AK42" i="3"/>
  <c r="AK38" i="3"/>
  <c r="AK35" i="3"/>
  <c r="AK34" i="3"/>
  <c r="AK31" i="3"/>
  <c r="AK26" i="3"/>
  <c r="AK22" i="3"/>
  <c r="AK21" i="3"/>
  <c r="AK18" i="3"/>
  <c r="AK15" i="3"/>
  <c r="AK13" i="3"/>
  <c r="AK9" i="3"/>
  <c r="AK8" i="3"/>
  <c r="AJ62" i="3"/>
  <c r="AJ56" i="3"/>
  <c r="AJ50" i="3"/>
  <c r="AJ46" i="3"/>
  <c r="AJ40" i="3"/>
  <c r="AJ36" i="3"/>
  <c r="AJ24" i="3"/>
  <c r="AJ23" i="3"/>
  <c r="AJ20" i="3"/>
  <c r="AJ16" i="3"/>
  <c r="AJ15" i="3"/>
  <c r="AJ10" i="3"/>
  <c r="AJ7" i="3"/>
  <c r="AJ6" i="3"/>
  <c r="AI58" i="3"/>
  <c r="AI57" i="3"/>
  <c r="AI54" i="3"/>
  <c r="AI48" i="3"/>
  <c r="AI42" i="3"/>
  <c r="AI38" i="3"/>
  <c r="AI34" i="3"/>
  <c r="AI26" i="3"/>
  <c r="AI22" i="3"/>
  <c r="AI18" i="3"/>
  <c r="AI13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AF13" i="3"/>
  <c r="BD59" i="9"/>
  <c r="BD55" i="9"/>
  <c r="BD49" i="9"/>
  <c r="BD45" i="9"/>
  <c r="BD39" i="9"/>
  <c r="BD35" i="9"/>
  <c r="BD31" i="9"/>
  <c r="BD29" i="9"/>
  <c r="BD25" i="9"/>
  <c r="BD23" i="9"/>
  <c r="BD21" i="9"/>
  <c r="BD19" i="9"/>
  <c r="BD17" i="9"/>
  <c r="BD15" i="9"/>
  <c r="BD12" i="9"/>
  <c r="BD8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9" i="9"/>
  <c r="BC5" i="9"/>
  <c r="BB62" i="9"/>
  <c r="BB59" i="9"/>
  <c r="BB58" i="9"/>
  <c r="BB57" i="9"/>
  <c r="BB56" i="9"/>
  <c r="BB55" i="9"/>
  <c r="BB54" i="9"/>
  <c r="BB51" i="9"/>
  <c r="BB47" i="9"/>
  <c r="BB42" i="9"/>
  <c r="BB40" i="9"/>
  <c r="BB38" i="9"/>
  <c r="BB36" i="9"/>
  <c r="BB34" i="9"/>
  <c r="BB29" i="9"/>
  <c r="BB23" i="9"/>
  <c r="BB19" i="9"/>
  <c r="BB15" i="9"/>
  <c r="BB10" i="9"/>
  <c r="BB6" i="9"/>
  <c r="BA62" i="9"/>
  <c r="BA58" i="9"/>
  <c r="BA56" i="9"/>
  <c r="BA54" i="9"/>
  <c r="BA48" i="9"/>
  <c r="BA42" i="9"/>
  <c r="BA40" i="9"/>
  <c r="BA38" i="9"/>
  <c r="BA36" i="9"/>
  <c r="BA34" i="9"/>
  <c r="BA26" i="9"/>
  <c r="BA24" i="9"/>
  <c r="BA22" i="9"/>
  <c r="BA20" i="9"/>
  <c r="BA18" i="9"/>
  <c r="BA16" i="9"/>
  <c r="BA9" i="9"/>
  <c r="BA5" i="9"/>
  <c r="AZ62" i="9"/>
  <c r="AZ59" i="9"/>
  <c r="AZ58" i="9"/>
  <c r="AZ57" i="9"/>
  <c r="AZ56" i="9"/>
  <c r="AZ55" i="9"/>
  <c r="AZ54" i="9"/>
  <c r="AZ51" i="9"/>
  <c r="AZ47" i="9"/>
  <c r="AZ42" i="9"/>
  <c r="AZ40" i="9"/>
  <c r="AZ38" i="9"/>
  <c r="AZ36" i="9"/>
  <c r="AZ34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8" i="9"/>
  <c r="AY62" i="9"/>
  <c r="AY58" i="9"/>
  <c r="AY56" i="9"/>
  <c r="AY54" i="9"/>
  <c r="AY50" i="9"/>
  <c r="AY48" i="9"/>
  <c r="AY46" i="9"/>
  <c r="AY40" i="9"/>
  <c r="AY36" i="9"/>
  <c r="AY34" i="9"/>
  <c r="AY30" i="9"/>
  <c r="AY24" i="9"/>
  <c r="AY20" i="9"/>
  <c r="AY16" i="9"/>
  <c r="AY11" i="9"/>
  <c r="AY7" i="9"/>
  <c r="AX59" i="9"/>
  <c r="AX55" i="9"/>
  <c r="AX49" i="9"/>
  <c r="AX45" i="9"/>
  <c r="AX42" i="9"/>
  <c r="AX41" i="9"/>
  <c r="AX40" i="9"/>
  <c r="AX39" i="9"/>
  <c r="AX38" i="9"/>
  <c r="AX37" i="9"/>
  <c r="AX36" i="9"/>
  <c r="AX35" i="9"/>
  <c r="AX34" i="9"/>
  <c r="AX31" i="9"/>
  <c r="AX26" i="9"/>
  <c r="AX24" i="9"/>
  <c r="AX22" i="9"/>
  <c r="AX20" i="9"/>
  <c r="AX18" i="9"/>
  <c r="AX16" i="9"/>
  <c r="AX13" i="9"/>
  <c r="AX10" i="9"/>
  <c r="AX6" i="9"/>
  <c r="AW62" i="9"/>
  <c r="AW58" i="9"/>
  <c r="AW54" i="9"/>
  <c r="AW48" i="9"/>
  <c r="AW42" i="9"/>
  <c r="AW38" i="9"/>
  <c r="AW34" i="9"/>
  <c r="AW26" i="9"/>
  <c r="AW22" i="9"/>
  <c r="AW18" i="9"/>
  <c r="AW13" i="9"/>
  <c r="AW9" i="9"/>
  <c r="AW5" i="9"/>
  <c r="AV62" i="9"/>
  <c r="AV59" i="9"/>
  <c r="AV58" i="9"/>
  <c r="AV57" i="9"/>
  <c r="AV56" i="9"/>
  <c r="AV55" i="9"/>
  <c r="AV54" i="9"/>
  <c r="AV51" i="9"/>
  <c r="AV47" i="9"/>
  <c r="AV42" i="9"/>
  <c r="AV40" i="9"/>
  <c r="AV38" i="9"/>
  <c r="AV36" i="9"/>
  <c r="AV34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8" i="9"/>
  <c r="AU56" i="9"/>
  <c r="AU54" i="9"/>
  <c r="AU50" i="9"/>
  <c r="AU48" i="9"/>
  <c r="AU46" i="9"/>
  <c r="AU42" i="9"/>
  <c r="AU40" i="9"/>
  <c r="AU38" i="9"/>
  <c r="AU36" i="9"/>
  <c r="AU34" i="9"/>
  <c r="AU30" i="9"/>
  <c r="AU26" i="9"/>
  <c r="AU24" i="9"/>
  <c r="AU22" i="9"/>
  <c r="AU20" i="9"/>
  <c r="AU18" i="9"/>
  <c r="AU16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0" i="9"/>
  <c r="AS48" i="9"/>
  <c r="AS46" i="9"/>
  <c r="AS42" i="9"/>
  <c r="AS41" i="9"/>
  <c r="AS40" i="9"/>
  <c r="AS39" i="9"/>
  <c r="AS38" i="9"/>
  <c r="AS37" i="9"/>
  <c r="AS36" i="9"/>
  <c r="AS35" i="9"/>
  <c r="AS34" i="9"/>
  <c r="AS30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6" i="9"/>
  <c r="AQ55" i="9"/>
  <c r="AQ54" i="9"/>
  <c r="AQ50" i="9"/>
  <c r="AQ49" i="9"/>
  <c r="AQ48" i="9"/>
  <c r="AQ46" i="9"/>
  <c r="AQ45" i="9"/>
  <c r="AQ42" i="9"/>
  <c r="AQ40" i="9"/>
  <c r="AQ39" i="9"/>
  <c r="AQ38" i="9"/>
  <c r="AQ36" i="9"/>
  <c r="AQ35" i="9"/>
  <c r="AQ34" i="9"/>
  <c r="AQ30" i="9"/>
  <c r="AQ29" i="9"/>
  <c r="AQ26" i="9"/>
  <c r="AQ24" i="9"/>
  <c r="AQ23" i="9"/>
  <c r="AQ22" i="9"/>
  <c r="AQ20" i="9"/>
  <c r="AQ19" i="9"/>
  <c r="AQ18" i="9"/>
  <c r="AQ16" i="9"/>
  <c r="AQ15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I10" i="9"/>
  <c r="AI8" i="9"/>
  <c r="AI6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2" i="9"/>
  <c r="AH11" i="9"/>
  <c r="AH10" i="9"/>
  <c r="AH8" i="9"/>
  <c r="AH7" i="9"/>
  <c r="AH6" i="9"/>
  <c r="AG62" i="9"/>
  <c r="AG59" i="9"/>
  <c r="AG58" i="9"/>
  <c r="AG56" i="9"/>
  <c r="AG55" i="9"/>
  <c r="AG54" i="9"/>
  <c r="AG50" i="9"/>
  <c r="AG49" i="9"/>
  <c r="AG48" i="9"/>
  <c r="AG46" i="9"/>
  <c r="AG45" i="9"/>
  <c r="AG42" i="9"/>
  <c r="AG40" i="9"/>
  <c r="AG39" i="9"/>
  <c r="AG38" i="9"/>
  <c r="AG36" i="9"/>
  <c r="AG35" i="9"/>
  <c r="AG34" i="9"/>
  <c r="AG30" i="9"/>
  <c r="AG29" i="9"/>
  <c r="AG26" i="9"/>
  <c r="AG24" i="9"/>
  <c r="AG23" i="9"/>
  <c r="AG22" i="9"/>
  <c r="AG20" i="9"/>
  <c r="AG19" i="9"/>
  <c r="AG18" i="9"/>
  <c r="AG16" i="9"/>
  <c r="AG15" i="9"/>
  <c r="AG12" i="9"/>
  <c r="AG10" i="9"/>
  <c r="AG9" i="9"/>
  <c r="AG8" i="9"/>
  <c r="AG6" i="9"/>
  <c r="AG5" i="9"/>
  <c r="AF62" i="9"/>
  <c r="AF59" i="9"/>
  <c r="AF58" i="9"/>
  <c r="AF57" i="9"/>
  <c r="AF56" i="9"/>
  <c r="AF55" i="9"/>
  <c r="AF54" i="9"/>
  <c r="AF51" i="9"/>
  <c r="AF50" i="9"/>
  <c r="AF48" i="9"/>
  <c r="AF47" i="9"/>
  <c r="AF46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38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8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8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8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8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8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8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9" i="9"/>
  <c r="W57" i="9"/>
  <c r="W56" i="9"/>
  <c r="V55" i="9"/>
  <c r="V51" i="9"/>
  <c r="W50" i="9"/>
  <c r="W49" i="9"/>
  <c r="W47" i="9"/>
  <c r="W46" i="9"/>
  <c r="V45" i="9"/>
  <c r="V41" i="9"/>
  <c r="W40" i="9"/>
  <c r="W39" i="9"/>
  <c r="W37" i="9"/>
  <c r="W36" i="9"/>
  <c r="V35" i="9"/>
  <c r="V31" i="9"/>
  <c r="W30" i="9"/>
  <c r="W29" i="9"/>
  <c r="W25" i="9"/>
  <c r="W24" i="9"/>
  <c r="V23" i="9"/>
  <c r="V21" i="9"/>
  <c r="W20" i="9"/>
  <c r="W19" i="9"/>
  <c r="W17" i="9"/>
  <c r="W16" i="9"/>
  <c r="V15" i="9"/>
  <c r="W9" i="9"/>
  <c r="W5" i="9"/>
  <c r="T62" i="9"/>
  <c r="U59" i="9"/>
  <c r="U58" i="9"/>
  <c r="U57" i="9"/>
  <c r="U56" i="9"/>
  <c r="U55" i="9"/>
  <c r="U54" i="9"/>
  <c r="U51" i="9"/>
  <c r="U50" i="9"/>
  <c r="U49" i="9"/>
  <c r="U48" i="9"/>
  <c r="U47" i="9"/>
  <c r="U46" i="9"/>
  <c r="U45" i="9"/>
  <c r="U41" i="9"/>
  <c r="U40" i="9"/>
  <c r="T39" i="9"/>
  <c r="T37" i="9"/>
  <c r="U36" i="9"/>
  <c r="U35" i="9"/>
  <c r="U31" i="9"/>
  <c r="U26" i="9"/>
  <c r="T25" i="9"/>
  <c r="U22" i="9"/>
  <c r="T21" i="9"/>
  <c r="U18" i="9"/>
  <c r="T17" i="9"/>
  <c r="U11" i="9"/>
  <c r="U7" i="9"/>
  <c r="S62" i="9"/>
  <c r="R62" i="9"/>
  <c r="S59" i="9"/>
  <c r="S58" i="9"/>
  <c r="R58" i="9"/>
  <c r="S56" i="9"/>
  <c r="R56" i="9"/>
  <c r="S55" i="9"/>
  <c r="S54" i="9"/>
  <c r="R54" i="9"/>
  <c r="S50" i="9"/>
  <c r="R50" i="9"/>
  <c r="S49" i="9"/>
  <c r="S48" i="9"/>
  <c r="R48" i="9"/>
  <c r="S46" i="9"/>
  <c r="R46" i="9"/>
  <c r="S45" i="9"/>
  <c r="S42" i="9"/>
  <c r="S41" i="9"/>
  <c r="S40" i="9"/>
  <c r="S39" i="9"/>
  <c r="S38" i="9"/>
  <c r="S37" i="9"/>
  <c r="S36" i="9"/>
  <c r="S35" i="9"/>
  <c r="S34" i="9"/>
  <c r="R34" i="9"/>
  <c r="S30" i="9"/>
  <c r="R30" i="9"/>
  <c r="S29" i="9"/>
  <c r="S26" i="9"/>
  <c r="S25" i="9"/>
  <c r="S24" i="9"/>
  <c r="S23" i="9"/>
  <c r="S22" i="9"/>
  <c r="S21" i="9"/>
  <c r="S20" i="9"/>
  <c r="S19" i="9"/>
  <c r="S18" i="9"/>
  <c r="S17" i="9"/>
  <c r="S16" i="9"/>
  <c r="R16" i="9"/>
  <c r="S12" i="9"/>
  <c r="S10" i="9"/>
  <c r="S8" i="9"/>
  <c r="S6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Q10" i="9"/>
  <c r="Q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12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7" i="9"/>
  <c r="N36" i="9"/>
  <c r="N34" i="9"/>
  <c r="N30" i="9"/>
  <c r="N26" i="9"/>
  <c r="N24" i="9"/>
  <c r="N22" i="9"/>
  <c r="N21" i="9"/>
  <c r="N20" i="9"/>
  <c r="N18" i="9"/>
  <c r="N16" i="9"/>
  <c r="N10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9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7" i="9"/>
  <c r="K46" i="9"/>
  <c r="K42" i="9"/>
  <c r="K40" i="9"/>
  <c r="K38" i="9"/>
  <c r="K37" i="9"/>
  <c r="K36" i="9"/>
  <c r="K34" i="9"/>
  <c r="K30" i="9"/>
  <c r="K26" i="9"/>
  <c r="K25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10" i="9"/>
  <c r="J8" i="9"/>
  <c r="J6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2" i="9"/>
  <c r="I10" i="9"/>
  <c r="I8" i="9"/>
  <c r="I6" i="9"/>
  <c r="H54" i="9"/>
  <c r="H45" i="9"/>
  <c r="H41" i="9"/>
  <c r="H39" i="9"/>
  <c r="H37" i="9"/>
  <c r="H35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9" i="9"/>
  <c r="H5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62" i="9"/>
  <c r="F50" i="9"/>
  <c r="F42" i="9"/>
  <c r="F40" i="9"/>
  <c r="F38" i="9"/>
  <c r="F36" i="9"/>
  <c r="F34" i="9"/>
  <c r="F30" i="9"/>
  <c r="F26" i="9"/>
  <c r="F24" i="9"/>
  <c r="F22" i="9"/>
  <c r="F20" i="9"/>
  <c r="F18" i="9"/>
  <c r="F16" i="9"/>
  <c r="F12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62" i="9"/>
  <c r="D50" i="9"/>
  <c r="D42" i="9"/>
  <c r="D40" i="9"/>
  <c r="D38" i="9"/>
  <c r="D36" i="9"/>
  <c r="D34" i="9"/>
  <c r="D30" i="9"/>
  <c r="D26" i="9"/>
  <c r="D24" i="9"/>
  <c r="D22" i="9"/>
  <c r="D20" i="9"/>
  <c r="D18" i="9"/>
  <c r="D16" i="9"/>
  <c r="D12" i="9"/>
  <c r="D8" i="9"/>
  <c r="C62" i="9"/>
  <c r="C54" i="9"/>
  <c r="C50" i="9"/>
  <c r="C42" i="9"/>
  <c r="C40" i="9"/>
  <c r="C38" i="9"/>
  <c r="C36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9" i="9"/>
  <c r="E47" i="9"/>
  <c r="D51" i="9"/>
  <c r="D48" i="9"/>
  <c r="D46" i="9"/>
  <c r="C49" i="9"/>
  <c r="C47" i="9"/>
  <c r="H47" i="9"/>
  <c r="H51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F59" i="9"/>
  <c r="G59" i="9"/>
  <c r="H59" i="9"/>
  <c r="D59" i="9"/>
  <c r="V13" i="9"/>
  <c r="AI13" i="9"/>
  <c r="M13" i="9"/>
  <c r="T13" i="9"/>
  <c r="DB61" i="5"/>
  <c r="DD61" i="5"/>
  <c r="DC61" i="5"/>
  <c r="DE61" i="5"/>
  <c r="BP13" i="3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CY29" i="2"/>
  <c r="DD29" i="2"/>
  <c r="DU36" i="2"/>
  <c r="II98" i="4"/>
  <c r="DU96" i="2" s="1"/>
  <c r="DV36" i="2"/>
  <c r="IK98" i="4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HZ98" i="6"/>
  <c r="IB98" i="6"/>
  <c r="CQ98" i="13"/>
  <c r="CS98" i="13"/>
  <c r="AV96" i="14" s="1"/>
  <c r="CU98" i="13"/>
  <c r="DR29" i="7"/>
  <c r="IC98" i="6"/>
  <c r="DR96" i="7" s="1"/>
  <c r="HY98" i="6"/>
  <c r="IA98" i="6"/>
  <c r="AX78" i="14"/>
  <c r="CX98" i="13"/>
  <c r="AY96" i="14" s="1"/>
  <c r="DV13" i="7"/>
  <c r="J98" i="6"/>
  <c r="Q98" i="6"/>
  <c r="T98" i="6"/>
  <c r="L96" i="7" s="1"/>
  <c r="S98" i="6"/>
  <c r="AD98" i="6"/>
  <c r="AT98" i="6"/>
  <c r="CD98" i="6"/>
  <c r="CJ98" i="6"/>
  <c r="CL98" i="6"/>
  <c r="CR98" i="6"/>
  <c r="CX98" i="6"/>
  <c r="DD98" i="6"/>
  <c r="O33" i="8"/>
  <c r="R44" i="8"/>
  <c r="R28" i="8"/>
  <c r="AL33" i="8"/>
  <c r="AM61" i="8"/>
  <c r="AU53" i="8"/>
  <c r="AV61" i="8"/>
  <c r="AW33" i="8"/>
  <c r="AY28" i="8"/>
  <c r="BA28" i="8"/>
  <c r="BE28" i="8"/>
  <c r="E98" i="6"/>
  <c r="M98" i="6"/>
  <c r="U98" i="6"/>
  <c r="Y98" i="6"/>
  <c r="AB98" i="6"/>
  <c r="BC98" i="6"/>
  <c r="BG98" i="6"/>
  <c r="BI98" i="6"/>
  <c r="BK98" i="6"/>
  <c r="BP98" i="6"/>
  <c r="BQ98" i="6"/>
  <c r="BW98" i="6"/>
  <c r="AP98" i="6"/>
  <c r="AO98" i="6"/>
  <c r="AR98" i="6"/>
  <c r="AX98" i="6"/>
  <c r="AW98" i="6"/>
  <c r="AZ98" i="6"/>
  <c r="CP98" i="6"/>
  <c r="CT98" i="6"/>
  <c r="CS98" i="6"/>
  <c r="CS99" i="6" s="1"/>
  <c r="CV98" i="6"/>
  <c r="DB98" i="6"/>
  <c r="R53" i="8"/>
  <c r="R33" i="8"/>
  <c r="S61" i="8"/>
  <c r="AE61" i="8"/>
  <c r="AI33" i="8"/>
  <c r="AL44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BE43" i="9" s="1"/>
  <c r="DI61" i="8"/>
  <c r="DL53" i="8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CM96" i="7" s="1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BI13" i="9"/>
  <c r="DO53" i="8"/>
  <c r="DS33" i="8"/>
  <c r="DZ44" i="8"/>
  <c r="DZ28" i="8"/>
  <c r="EB98" i="6"/>
  <c r="EI98" i="6"/>
  <c r="EK98" i="6"/>
  <c r="EM98" i="6"/>
  <c r="BW78" i="7"/>
  <c r="BW36" i="7"/>
  <c r="EO98" i="6"/>
  <c r="BX96" i="7" s="1"/>
  <c r="EQ98" i="6"/>
  <c r="BY96" i="7" s="1"/>
  <c r="ES98" i="6"/>
  <c r="EV98" i="6"/>
  <c r="EU98" i="6"/>
  <c r="EW98" i="6"/>
  <c r="FB98" i="6"/>
  <c r="FC98" i="6"/>
  <c r="FF98" i="6"/>
  <c r="FI98" i="6"/>
  <c r="FL98" i="6"/>
  <c r="FN98" i="6"/>
  <c r="FO98" i="6"/>
  <c r="CK96" i="7" s="1"/>
  <c r="FV98" i="6"/>
  <c r="FX98" i="6"/>
  <c r="FZ98" i="6"/>
  <c r="GB98" i="6"/>
  <c r="GC98" i="6"/>
  <c r="GF98" i="6"/>
  <c r="CU78" i="7"/>
  <c r="GI98" i="6"/>
  <c r="GL98" i="6"/>
  <c r="CW78" i="7"/>
  <c r="GM98" i="6"/>
  <c r="CX94" i="7"/>
  <c r="GO98" i="6"/>
  <c r="GQ98" i="6"/>
  <c r="CY96" i="7"/>
  <c r="CZ94" i="7"/>
  <c r="GS98" i="6"/>
  <c r="CZ96" i="7" s="1"/>
  <c r="GV98" i="6"/>
  <c r="DB94" i="7"/>
  <c r="GW98" i="6"/>
  <c r="GZ98" i="6"/>
  <c r="DC94" i="7"/>
  <c r="GY98" i="6"/>
  <c r="HB98" i="6"/>
  <c r="IM98" i="6"/>
  <c r="DW96" i="7" s="1"/>
  <c r="DW46" i="7"/>
  <c r="HE98" i="6"/>
  <c r="DG94" i="7"/>
  <c r="HG98" i="6"/>
  <c r="DH94" i="7"/>
  <c r="HI98" i="6"/>
  <c r="DM29" i="7"/>
  <c r="DR13" i="7"/>
  <c r="I28" i="8"/>
  <c r="J28" i="8"/>
  <c r="M28" i="8"/>
  <c r="N28" i="8"/>
  <c r="O53" i="8"/>
  <c r="O44" i="8"/>
  <c r="O28" i="8"/>
  <c r="P61" i="8"/>
  <c r="P44" i="8"/>
  <c r="P28" i="8"/>
  <c r="T53" i="8"/>
  <c r="T33" i="8"/>
  <c r="U61" i="8"/>
  <c r="U53" i="8"/>
  <c r="V53" i="8"/>
  <c r="V33" i="8"/>
  <c r="W61" i="8"/>
  <c r="W28" i="8"/>
  <c r="X53" i="8"/>
  <c r="X33" i="8"/>
  <c r="Y61" i="8"/>
  <c r="Y53" i="8"/>
  <c r="Y44" i="8"/>
  <c r="Y33" i="8"/>
  <c r="Y28" i="8"/>
  <c r="Z61" i="8"/>
  <c r="AB53" i="8"/>
  <c r="AB33" i="8"/>
  <c r="AC61" i="8"/>
  <c r="AC53" i="8"/>
  <c r="AC44" i="8"/>
  <c r="AC33" i="8"/>
  <c r="AC28" i="8"/>
  <c r="AD61" i="8"/>
  <c r="AE53" i="8"/>
  <c r="AE44" i="8"/>
  <c r="AE33" i="8"/>
  <c r="AE28" i="8"/>
  <c r="AF61" i="8"/>
  <c r="Q60" i="9" s="1"/>
  <c r="AF44" i="8"/>
  <c r="AF28" i="8"/>
  <c r="AJ53" i="8"/>
  <c r="AJ33" i="8"/>
  <c r="AM53" i="8"/>
  <c r="AM33" i="8"/>
  <c r="AN61" i="8"/>
  <c r="AN28" i="8"/>
  <c r="AP28" i="8"/>
  <c r="AR61" i="8"/>
  <c r="AR28" i="8"/>
  <c r="AT33" i="8"/>
  <c r="AV44" i="8"/>
  <c r="AV28" i="8"/>
  <c r="AX53" i="8"/>
  <c r="AX33" i="8"/>
  <c r="AY61" i="8"/>
  <c r="AZ28" i="8"/>
  <c r="BB33" i="8"/>
  <c r="BD61" i="8"/>
  <c r="C28" i="8"/>
  <c r="D28" i="8"/>
  <c r="G28" i="8"/>
  <c r="P53" i="8"/>
  <c r="P33" i="8"/>
  <c r="Q61" i="8"/>
  <c r="Q53" i="8"/>
  <c r="Q44" i="8"/>
  <c r="J43" i="9" s="1"/>
  <c r="Q33" i="8"/>
  <c r="Q28" i="8"/>
  <c r="R61" i="8"/>
  <c r="S53" i="8"/>
  <c r="S44" i="8"/>
  <c r="S33" i="8"/>
  <c r="S28" i="8"/>
  <c r="T61" i="8"/>
  <c r="T44" i="8"/>
  <c r="T28" i="8"/>
  <c r="U44" i="8"/>
  <c r="U33" i="8"/>
  <c r="U28" i="8"/>
  <c r="V61" i="8"/>
  <c r="V44" i="8"/>
  <c r="V28" i="8"/>
  <c r="W53" i="8"/>
  <c r="W44" i="8"/>
  <c r="W33" i="8"/>
  <c r="X61" i="8"/>
  <c r="X44" i="8"/>
  <c r="X28" i="8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O53" i="8"/>
  <c r="AO33" i="8"/>
  <c r="AP53" i="8"/>
  <c r="AQ61" i="8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CM44" i="8"/>
  <c r="CM28" i="8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AQ60" i="9" s="1"/>
  <c r="CF53" i="8"/>
  <c r="CF33" i="8"/>
  <c r="CG61" i="8"/>
  <c r="CH44" i="8"/>
  <c r="CH28" i="8"/>
  <c r="CI53" i="8"/>
  <c r="CI33" i="8"/>
  <c r="CJ61" i="8"/>
  <c r="CK61" i="8"/>
  <c r="CL44" i="8"/>
  <c r="CL28" i="8"/>
  <c r="CM53" i="8"/>
  <c r="CM33" i="8"/>
  <c r="CN61" i="8"/>
  <c r="CO44" i="8"/>
  <c r="CO28" i="8"/>
  <c r="CR53" i="8"/>
  <c r="CR33" i="8"/>
  <c r="CS61" i="8"/>
  <c r="CT61" i="8"/>
  <c r="CU44" i="8"/>
  <c r="CU28" i="8"/>
  <c r="CW44" i="8"/>
  <c r="CW28" i="8"/>
  <c r="CZ61" i="8"/>
  <c r="CZ53" i="8"/>
  <c r="CZ33" i="8"/>
  <c r="DA44" i="8"/>
  <c r="DA28" i="8"/>
  <c r="DC61" i="8"/>
  <c r="DD44" i="8"/>
  <c r="DD28" i="8"/>
  <c r="DE44" i="8"/>
  <c r="DE28" i="8"/>
  <c r="DF44" i="8"/>
  <c r="DF28" i="8"/>
  <c r="BD27" i="9" s="1"/>
  <c r="BG11" i="9"/>
  <c r="DG61" i="8"/>
  <c r="DG53" i="8"/>
  <c r="DG33" i="8"/>
  <c r="DJ61" i="8"/>
  <c r="DI53" i="8"/>
  <c r="DI33" i="8"/>
  <c r="DL61" i="8"/>
  <c r="DM44" i="8"/>
  <c r="DM28" i="8"/>
  <c r="DO33" i="8"/>
  <c r="DR61" i="8"/>
  <c r="DQ53" i="8"/>
  <c r="DQ33" i="8"/>
  <c r="DT44" i="8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DQ44" i="8"/>
  <c r="DQ28" i="8"/>
  <c r="DV44" i="8"/>
  <c r="DV28" i="8"/>
  <c r="DX28" i="8"/>
  <c r="P13" i="3"/>
  <c r="N13" i="3"/>
  <c r="AE33" i="5"/>
  <c r="DT33" i="5"/>
  <c r="DS53" i="5"/>
  <c r="DQ98" i="6"/>
  <c r="DS61" i="5"/>
  <c r="BK36" i="3"/>
  <c r="DS44" i="5"/>
  <c r="BK26" i="3"/>
  <c r="BK22" i="3"/>
  <c r="BK18" i="3"/>
  <c r="BK13" i="3"/>
  <c r="BH13" i="9"/>
  <c r="DS28" i="5"/>
  <c r="EA44" i="5"/>
  <c r="EN98" i="6"/>
  <c r="G98" i="13"/>
  <c r="FB98" i="4"/>
  <c r="D43" i="16"/>
  <c r="CG96" i="7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98" i="14" s="1"/>
  <c r="AX13" i="14"/>
  <c r="HF98" i="4"/>
  <c r="GX98" i="6"/>
  <c r="BO98" i="13"/>
  <c r="IE98" i="6"/>
  <c r="DS96" i="7" s="1"/>
  <c r="DS29" i="7"/>
  <c r="IG98" i="6"/>
  <c r="DT29" i="7"/>
  <c r="DU29" i="7"/>
  <c r="II98" i="6"/>
  <c r="HH98" i="6"/>
  <c r="CA98" i="13"/>
  <c r="HL98" i="6"/>
  <c r="CB98" i="13"/>
  <c r="AN13" i="14"/>
  <c r="IK98" i="6"/>
  <c r="IL98" i="6"/>
  <c r="DV96" i="7" s="1"/>
  <c r="AZ94" i="14"/>
  <c r="DB98" i="13"/>
  <c r="CN96" i="7"/>
  <c r="CJ96" i="7"/>
  <c r="S99" i="6"/>
  <c r="CO96" i="7"/>
  <c r="CD96" i="7"/>
  <c r="AZ96" i="7"/>
  <c r="CW96" i="7" l="1"/>
  <c r="DP96" i="7"/>
  <c r="X13" i="7"/>
  <c r="AM29" i="7"/>
  <c r="D6" i="9"/>
  <c r="F6" i="9"/>
  <c r="H7" i="9"/>
  <c r="D10" i="9"/>
  <c r="F10" i="9"/>
  <c r="H11" i="9"/>
  <c r="E29" i="9"/>
  <c r="G29" i="9"/>
  <c r="C31" i="9"/>
  <c r="DB96" i="7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J13" i="3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6" i="7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K13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BG96" i="14" s="1"/>
  <c r="EF96" i="2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AA9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AZ98" i="14" s="1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96" i="14" s="1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CI99" i="6" s="1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 s="1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DF96" i="7" s="1"/>
  <c r="AR96" i="14"/>
  <c r="CZ98" i="13"/>
  <c r="AZ96" i="14" s="1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AS96" i="14"/>
  <c r="DT94" i="2"/>
  <c r="DU94" i="7"/>
  <c r="DU36" i="7"/>
  <c r="EA94" i="2"/>
  <c r="BA29" i="14"/>
  <c r="BA94" i="14"/>
  <c r="DY29" i="7"/>
  <c r="EC36" i="7"/>
  <c r="AO99" i="6"/>
  <c r="DQ96" i="7"/>
  <c r="AO60" i="9"/>
  <c r="CB96" i="7"/>
  <c r="AU96" i="14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 s="1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AO96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U98" i="14" s="1"/>
  <c r="AB46" i="14"/>
  <c r="AB94" i="14"/>
  <c r="DD78" i="2"/>
  <c r="AG94" i="14"/>
  <c r="DQ46" i="7"/>
  <c r="DS46" i="7"/>
  <c r="AO36" i="14"/>
  <c r="AP96" i="14"/>
  <c r="DL46" i="7"/>
  <c r="DN36" i="7"/>
  <c r="AS46" i="14"/>
  <c r="AY94" i="14"/>
  <c r="EE36" i="2"/>
  <c r="BI32" i="9"/>
  <c r="BF60" i="9"/>
  <c r="BC43" i="9"/>
  <c r="BA60" i="9"/>
  <c r="AT60" i="9"/>
  <c r="M52" i="9"/>
  <c r="S64" i="8"/>
  <c r="BG52" i="9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BE27" i="9"/>
  <c r="BE60" i="9"/>
  <c r="AU52" i="9"/>
  <c r="BB60" i="9"/>
  <c r="AM43" i="9"/>
  <c r="M27" i="9"/>
  <c r="K32" i="9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L27" i="9"/>
  <c r="BE96" i="7"/>
  <c r="I98" i="6"/>
  <c r="W98" i="6"/>
  <c r="BL94" i="2"/>
  <c r="BL78" i="2"/>
  <c r="BL46" i="2"/>
  <c r="BL36" i="2"/>
  <c r="BL29" i="2"/>
  <c r="CI96" i="7"/>
  <c r="BV96" i="7"/>
  <c r="BT96" i="7"/>
  <c r="BC60" i="9"/>
  <c r="AW96" i="14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 s="1"/>
  <c r="AB36" i="14"/>
  <c r="BF98" i="13"/>
  <c r="BJ98" i="13"/>
  <c r="CZ29" i="7"/>
  <c r="DB78" i="7"/>
  <c r="BQ98" i="13"/>
  <c r="HC98" i="6"/>
  <c r="DE96" i="7" s="1"/>
  <c r="AK46" i="14"/>
  <c r="DL13" i="2"/>
  <c r="AL78" i="14"/>
  <c r="BY98" i="13"/>
  <c r="DM36" i="2"/>
  <c r="BZ98" i="13"/>
  <c r="AM96" i="14" s="1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 s="1"/>
  <c r="AK98" i="13"/>
  <c r="AH98" i="14" s="1"/>
  <c r="CN36" i="7"/>
  <c r="AO98" i="13"/>
  <c r="AM98" i="14" s="1"/>
  <c r="CR78" i="7"/>
  <c r="X13" i="14"/>
  <c r="Z13" i="14"/>
  <c r="BG98" i="13"/>
  <c r="BL98" i="13"/>
  <c r="DD29" i="7"/>
  <c r="DE36" i="7"/>
  <c r="BX98" i="13"/>
  <c r="AL96" i="14" s="1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O13" i="14"/>
  <c r="CL46" i="7"/>
  <c r="T29" i="14"/>
  <c r="V46" i="14"/>
  <c r="CS36" i="7"/>
  <c r="Y29" i="14"/>
  <c r="GH98" i="6"/>
  <c r="CX29" i="7"/>
  <c r="AJ36" i="14"/>
  <c r="BS98" i="13"/>
  <c r="AI96" i="14" s="1"/>
  <c r="DR46" i="7"/>
  <c r="DT46" i="7"/>
  <c r="DV46" i="7"/>
  <c r="BW98" i="13"/>
  <c r="AK96" i="14" s="1"/>
  <c r="AK94" i="14"/>
  <c r="CC98" i="13"/>
  <c r="AN96" i="14" s="1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96" i="7"/>
  <c r="BJ36" i="7"/>
  <c r="BJ78" i="7"/>
  <c r="DO98" i="6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 s="1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AH96" i="14" s="1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AT27" i="9"/>
  <c r="AG60" i="9"/>
  <c r="AW27" i="9"/>
  <c r="AU27" i="9"/>
  <c r="AT32" i="9"/>
  <c r="AE60" i="9"/>
  <c r="X27" i="9"/>
  <c r="W60" i="9"/>
  <c r="O32" i="9"/>
  <c r="V64" i="8"/>
  <c r="K27" i="9"/>
  <c r="J60" i="9"/>
  <c r="C27" i="9"/>
  <c r="M60" i="9"/>
  <c r="L60" i="9"/>
  <c r="I52" i="9"/>
  <c r="H27" i="9"/>
  <c r="AW43" i="9"/>
  <c r="AT52" i="9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P32" i="9" s="1"/>
  <c r="R6" i="9"/>
  <c r="R8" i="9"/>
  <c r="R10" i="9"/>
  <c r="R12" i="9"/>
  <c r="AH33" i="8"/>
  <c r="BI33" i="8"/>
  <c r="AF32" i="9" s="1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13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BD43" i="9"/>
  <c r="J33" i="8"/>
  <c r="F53" i="8"/>
  <c r="G61" i="8"/>
  <c r="K59" i="9"/>
  <c r="K55" i="9"/>
  <c r="K49" i="9"/>
  <c r="K45" i="9"/>
  <c r="K39" i="9"/>
  <c r="K35" i="9"/>
  <c r="K29" i="9"/>
  <c r="K23" i="9"/>
  <c r="BE33" i="8"/>
  <c r="AD32" i="9" s="1"/>
  <c r="AG57" i="9"/>
  <c r="AG51" i="9"/>
  <c r="AG47" i="9"/>
  <c r="AG41" i="9"/>
  <c r="AG37" i="9"/>
  <c r="AG31" i="9"/>
  <c r="AG25" i="9"/>
  <c r="AG21" i="9"/>
  <c r="AG17" i="9"/>
  <c r="BM53" i="8"/>
  <c r="BW28" i="8"/>
  <c r="C48" i="3"/>
  <c r="BD32" i="9"/>
  <c r="CW64" i="8"/>
  <c r="P60" i="9"/>
  <c r="AX60" i="9"/>
  <c r="AT43" i="9"/>
  <c r="S52" i="9"/>
  <c r="R60" i="9"/>
  <c r="K52" i="9"/>
  <c r="Q52" i="9"/>
  <c r="L52" i="9"/>
  <c r="I27" i="9"/>
  <c r="AU32" i="9"/>
  <c r="AP60" i="9"/>
  <c r="T59" i="9"/>
  <c r="T57" i="9"/>
  <c r="T55" i="9"/>
  <c r="T51" i="9"/>
  <c r="T49" i="9"/>
  <c r="T47" i="9"/>
  <c r="T31" i="9"/>
  <c r="AK33" i="8"/>
  <c r="T32" i="9" s="1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A32" i="9" s="1"/>
  <c r="AB5" i="9"/>
  <c r="AB6" i="9"/>
  <c r="AB7" i="9"/>
  <c r="AB9" i="9"/>
  <c r="AB10" i="9"/>
  <c r="BW33" i="8"/>
  <c r="AM32" i="9" s="1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BW96" i="7"/>
  <c r="CL64" i="8"/>
  <c r="BB27" i="9"/>
  <c r="X32" i="9"/>
  <c r="S43" i="9"/>
  <c r="O43" i="9"/>
  <c r="U60" i="9"/>
  <c r="DG96" i="7"/>
  <c r="CS96" i="7"/>
  <c r="CF96" i="7"/>
  <c r="DA96" i="7"/>
  <c r="CX96" i="7"/>
  <c r="CR96" i="7"/>
  <c r="CL96" i="7"/>
  <c r="CH96" i="7"/>
  <c r="CE96" i="7"/>
  <c r="BU96" i="7"/>
  <c r="AE43" i="9"/>
  <c r="CS100" i="6"/>
  <c r="BS98" i="6"/>
  <c r="G98" i="6"/>
  <c r="F96" i="7" s="1"/>
  <c r="AN98" i="6"/>
  <c r="V96" i="7" s="1"/>
  <c r="CT13" i="7"/>
  <c r="N13" i="7"/>
  <c r="AF78" i="7"/>
  <c r="AH78" i="7"/>
  <c r="BC36" i="7"/>
  <c r="AC14" i="8"/>
  <c r="R13" i="7"/>
  <c r="G13" i="9"/>
  <c r="BJ14" i="8"/>
  <c r="AF13" i="9" s="1"/>
  <c r="AH13" i="7"/>
  <c r="BR14" i="8"/>
  <c r="AJ13" i="9" s="1"/>
  <c r="BT98" i="6"/>
  <c r="AL13" i="7"/>
  <c r="AP36" i="7"/>
  <c r="R36" i="7"/>
  <c r="U36" i="7"/>
  <c r="AE14" i="8"/>
  <c r="AE64" i="8" s="1"/>
  <c r="S13" i="7"/>
  <c r="AR14" i="8"/>
  <c r="Y13" i="7"/>
  <c r="BL14" i="8"/>
  <c r="BL64" i="8" s="1"/>
  <c r="AI13" i="7"/>
  <c r="AY98" i="13"/>
  <c r="AW98" i="14" s="1"/>
  <c r="R96" i="14"/>
  <c r="BE52" i="9"/>
  <c r="K43" i="9"/>
  <c r="AA27" i="9"/>
  <c r="CA96" i="7"/>
  <c r="BC27" i="9"/>
  <c r="CA98" i="6"/>
  <c r="AA96" i="14"/>
  <c r="Z96" i="14"/>
  <c r="AW29" i="7"/>
  <c r="AY29" i="7"/>
  <c r="AA14" i="8"/>
  <c r="O13" i="9" s="1"/>
  <c r="Q13" i="7"/>
  <c r="H14" i="8"/>
  <c r="E13" i="9" s="1"/>
  <c r="G13" i="7"/>
  <c r="BH14" i="8"/>
  <c r="AE13" i="9" s="1"/>
  <c r="AG13" i="7"/>
  <c r="BI53" i="8"/>
  <c r="AF52" i="9" s="1"/>
  <c r="AF45" i="9"/>
  <c r="BU44" i="8"/>
  <c r="AL43" i="9" s="1"/>
  <c r="CA14" i="8"/>
  <c r="AO13" i="9" s="1"/>
  <c r="AR13" i="7"/>
  <c r="CE14" i="8"/>
  <c r="AQ13" i="9" s="1"/>
  <c r="AT13" i="7"/>
  <c r="CU14" i="8"/>
  <c r="AY13" i="9" s="1"/>
  <c r="CW98" i="6"/>
  <c r="CW99" i="6" s="1"/>
  <c r="CY14" i="8"/>
  <c r="BA13" i="9" s="1"/>
  <c r="BD13" i="7"/>
  <c r="BZ14" i="5"/>
  <c r="AN13" i="3" s="1"/>
  <c r="AQ13" i="2"/>
  <c r="CD14" i="5"/>
  <c r="AP13" i="3" s="1"/>
  <c r="AS13" i="2"/>
  <c r="BT14" i="8"/>
  <c r="AK13" i="9" s="1"/>
  <c r="AM13" i="7"/>
  <c r="AW99" i="6"/>
  <c r="AX96" i="14"/>
  <c r="AR60" i="9"/>
  <c r="S27" i="9"/>
  <c r="I43" i="9"/>
  <c r="BD60" i="9"/>
  <c r="CQ64" i="8"/>
  <c r="AG32" i="9"/>
  <c r="BE32" i="9"/>
  <c r="J32" i="9"/>
  <c r="W96" i="7"/>
  <c r="BY98" i="6"/>
  <c r="J36" i="7"/>
  <c r="AA98" i="6"/>
  <c r="AA99" i="6" s="1"/>
  <c r="BD98" i="6"/>
  <c r="BC100" i="6" s="1"/>
  <c r="AS98" i="6"/>
  <c r="Y46" i="7"/>
  <c r="AA46" i="7"/>
  <c r="AB46" i="7"/>
  <c r="AR46" i="7"/>
  <c r="AG14" i="8"/>
  <c r="R13" i="9" s="1"/>
  <c r="T13" i="7"/>
  <c r="AJ14" i="8"/>
  <c r="AJ64" i="8" s="1"/>
  <c r="U13" i="7"/>
  <c r="O14" i="8"/>
  <c r="I13" i="9" s="1"/>
  <c r="K13" i="7"/>
  <c r="Z14" i="8"/>
  <c r="N13" i="9" s="1"/>
  <c r="P13" i="7"/>
  <c r="BF14" i="8"/>
  <c r="AD13" i="9" s="1"/>
  <c r="AF13" i="7"/>
  <c r="BN14" i="8"/>
  <c r="AJ13" i="7"/>
  <c r="BV14" i="8"/>
  <c r="AL13" i="9" s="1"/>
  <c r="AO13" i="7"/>
  <c r="D44" i="8"/>
  <c r="L44" i="8"/>
  <c r="J53" i="8"/>
  <c r="H61" i="8"/>
  <c r="E60" i="9" s="1"/>
  <c r="L98" i="6"/>
  <c r="N98" i="6"/>
  <c r="I96" i="7" s="1"/>
  <c r="BH98" i="6"/>
  <c r="BG99" i="6" s="1"/>
  <c r="AF46" i="7"/>
  <c r="BL98" i="6"/>
  <c r="BK99" i="6" s="1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C13" i="9"/>
  <c r="L13" i="9"/>
  <c r="W13" i="9"/>
  <c r="AH13" i="9"/>
  <c r="AD28" i="8"/>
  <c r="P27" i="9" s="1"/>
  <c r="AN53" i="8"/>
  <c r="U52" i="9" s="1"/>
  <c r="AO61" i="8"/>
  <c r="AO44" i="8"/>
  <c r="AR53" i="8"/>
  <c r="AS61" i="8"/>
  <c r="AS44" i="8"/>
  <c r="AT53" i="8"/>
  <c r="X52" i="9" s="1"/>
  <c r="AU61" i="8"/>
  <c r="AV53" i="8"/>
  <c r="AW61" i="8"/>
  <c r="BA61" i="8"/>
  <c r="AB60" i="9" s="1"/>
  <c r="BA44" i="8"/>
  <c r="BB53" i="8"/>
  <c r="BB28" i="8"/>
  <c r="BC61" i="8"/>
  <c r="AC60" i="9" s="1"/>
  <c r="BD53" i="8"/>
  <c r="BD28" i="8"/>
  <c r="BI28" i="8"/>
  <c r="AF27" i="9" s="1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 s="1"/>
  <c r="FY98" i="6"/>
  <c r="CP96" i="7" s="1"/>
  <c r="CP13" i="7"/>
  <c r="F98" i="6"/>
  <c r="E96" i="7" s="1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BK96" i="2" s="1"/>
  <c r="Y13" i="9"/>
  <c r="U13" i="9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W60" i="9" s="1"/>
  <c r="AT25" i="3"/>
  <c r="AT21" i="3"/>
  <c r="AT17" i="3"/>
  <c r="BH29" i="7"/>
  <c r="BI36" i="7"/>
  <c r="F36" i="7"/>
  <c r="H46" i="7"/>
  <c r="M46" i="7"/>
  <c r="BX98" i="6"/>
  <c r="BW99" i="6" s="1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13" i="9"/>
  <c r="K98" i="6"/>
  <c r="G33" i="8"/>
  <c r="K33" i="8"/>
  <c r="E33" i="8"/>
  <c r="I33" i="8"/>
  <c r="M33" i="8"/>
  <c r="BI44" i="8"/>
  <c r="AF43" i="9" s="1"/>
  <c r="BV61" i="8"/>
  <c r="AL60" i="9" s="1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32" i="9" s="1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AK32" i="9" s="1"/>
  <c r="BT28" i="8"/>
  <c r="AK27" i="9" s="1"/>
  <c r="AL6" i="9"/>
  <c r="AL8" i="9"/>
  <c r="AL10" i="9"/>
  <c r="AL12" i="9"/>
  <c r="AL39" i="9"/>
  <c r="AL35" i="9"/>
  <c r="AL29" i="9"/>
  <c r="AL23" i="9"/>
  <c r="AL19" i="9"/>
  <c r="AL15" i="9"/>
  <c r="CP28" i="8"/>
  <c r="AV27" i="9" s="1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 s="1"/>
  <c r="BI56" i="9"/>
  <c r="BI50" i="9"/>
  <c r="BI16" i="9"/>
  <c r="EX98" i="4"/>
  <c r="E98" i="13"/>
  <c r="F94" i="14"/>
  <c r="M98" i="13"/>
  <c r="AK98" i="14"/>
  <c r="AL98" i="13"/>
  <c r="S78" i="14"/>
  <c r="T58" i="9"/>
  <c r="T54" i="9"/>
  <c r="T48" i="9"/>
  <c r="T34" i="9"/>
  <c r="U62" i="9"/>
  <c r="U30" i="9"/>
  <c r="U24" i="9"/>
  <c r="U20" i="9"/>
  <c r="U16" i="9"/>
  <c r="AN44" i="8"/>
  <c r="AN64" i="8" s="1"/>
  <c r="V62" i="9"/>
  <c r="V56" i="9"/>
  <c r="V50" i="9"/>
  <c r="V46" i="9"/>
  <c r="V40" i="9"/>
  <c r="V36" i="9"/>
  <c r="V30" i="9"/>
  <c r="V24" i="9"/>
  <c r="V20" i="9"/>
  <c r="V16" i="9"/>
  <c r="AP61" i="8"/>
  <c r="AP44" i="8"/>
  <c r="AQ53" i="8"/>
  <c r="W52" i="9" s="1"/>
  <c r="AQ28" i="8"/>
  <c r="AR44" i="8"/>
  <c r="AR64" i="8" s="1"/>
  <c r="AT61" i="8"/>
  <c r="X60" i="9" s="1"/>
  <c r="AT44" i="8"/>
  <c r="AU28" i="8"/>
  <c r="Y27" i="9" s="1"/>
  <c r="AW53" i="8"/>
  <c r="Z52" i="9" s="1"/>
  <c r="AW28" i="8"/>
  <c r="Z27" i="9" s="1"/>
  <c r="AX61" i="8"/>
  <c r="AZ61" i="8"/>
  <c r="AZ44" i="8"/>
  <c r="AB32" i="9"/>
  <c r="BE53" i="8"/>
  <c r="AD52" i="9" s="1"/>
  <c r="AD40" i="9"/>
  <c r="AD36" i="9"/>
  <c r="BK44" i="8"/>
  <c r="BK64" i="8" s="1"/>
  <c r="CC33" i="8"/>
  <c r="AP32" i="9" s="1"/>
  <c r="CG33" i="8"/>
  <c r="AR32" i="9" s="1"/>
  <c r="CS33" i="8"/>
  <c r="AX32" i="9" s="1"/>
  <c r="CX33" i="8"/>
  <c r="AZ32" i="9" s="1"/>
  <c r="CY33" i="8"/>
  <c r="BA32" i="9" s="1"/>
  <c r="DB33" i="8"/>
  <c r="BB32" i="9" s="1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BK96" i="7"/>
  <c r="DV98" i="6"/>
  <c r="BO29" i="7"/>
  <c r="DW28" i="5"/>
  <c r="EF14" i="5"/>
  <c r="BQ13" i="3" s="1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N60" i="9" s="1"/>
  <c r="AX8" i="9"/>
  <c r="AX12" i="9"/>
  <c r="Z13" i="3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 s="1"/>
  <c r="BL56" i="9"/>
  <c r="B98" i="14"/>
  <c r="F98" i="13"/>
  <c r="C13" i="14"/>
  <c r="H98" i="13"/>
  <c r="E98" i="14" s="1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 s="1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 s="1"/>
  <c r="B57" i="15"/>
  <c r="B37" i="15"/>
  <c r="F13" i="16"/>
  <c r="C8" i="15"/>
  <c r="E60" i="16"/>
  <c r="C56" i="15"/>
  <c r="E52" i="16"/>
  <c r="C52" i="15" s="1"/>
  <c r="C46" i="15"/>
  <c r="E13" i="16"/>
  <c r="H52" i="16"/>
  <c r="D45" i="15"/>
  <c r="H32" i="16"/>
  <c r="D29" i="15"/>
  <c r="D57" i="15"/>
  <c r="G52" i="16"/>
  <c r="D52" i="15" s="1"/>
  <c r="K98" i="13"/>
  <c r="I98" i="14" s="1"/>
  <c r="E29" i="14"/>
  <c r="N98" i="13"/>
  <c r="Q98" i="13"/>
  <c r="J46" i="14"/>
  <c r="T98" i="13"/>
  <c r="W98" i="13"/>
  <c r="K96" i="14" s="1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BH32" i="9" s="1"/>
  <c r="DM61" i="8"/>
  <c r="BH60" i="9" s="1"/>
  <c r="BH38" i="9"/>
  <c r="BQ36" i="7"/>
  <c r="BR78" i="7"/>
  <c r="BZ78" i="2"/>
  <c r="BZ13" i="2"/>
  <c r="BW46" i="7"/>
  <c r="CD94" i="2"/>
  <c r="CD29" i="2"/>
  <c r="BY29" i="7"/>
  <c r="P98" i="13"/>
  <c r="H96" i="14" s="1"/>
  <c r="U98" i="13"/>
  <c r="S98" i="14" s="1"/>
  <c r="J13" i="14"/>
  <c r="T98" i="14"/>
  <c r="AA98" i="13"/>
  <c r="Y98" i="14" s="1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W98" i="14"/>
  <c r="X98" i="13"/>
  <c r="AC98" i="13"/>
  <c r="AG98" i="13"/>
  <c r="AE98" i="14" s="1"/>
  <c r="AG98" i="14"/>
  <c r="AI98" i="14"/>
  <c r="T94" i="14"/>
  <c r="B47" i="15"/>
  <c r="D27" i="16"/>
  <c r="C27" i="16"/>
  <c r="F60" i="16"/>
  <c r="C60" i="15" s="1"/>
  <c r="E43" i="16"/>
  <c r="D51" i="15"/>
  <c r="H43" i="16"/>
  <c r="G43" i="16"/>
  <c r="D43" i="15" s="1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 s="1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 s="1"/>
  <c r="C13" i="16"/>
  <c r="F43" i="16"/>
  <c r="E32" i="16"/>
  <c r="C32" i="15" s="1"/>
  <c r="H27" i="16"/>
  <c r="H63" i="16" s="1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U96" i="7" s="1"/>
  <c r="DW13" i="7"/>
  <c r="DD98" i="13"/>
  <c r="BB96" i="14" s="1"/>
  <c r="DK98" i="13"/>
  <c r="EE13" i="7"/>
  <c r="DW98" i="13"/>
  <c r="CU29" i="7"/>
  <c r="BI98" i="13"/>
  <c r="BG98" i="14" s="1"/>
  <c r="BM98" i="13"/>
  <c r="AF96" i="14" s="1"/>
  <c r="BN98" i="13"/>
  <c r="AG96" i="14" s="1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 s="1"/>
  <c r="DE46" i="7"/>
  <c r="DF13" i="7"/>
  <c r="DL36" i="2"/>
  <c r="DH29" i="7"/>
  <c r="DN36" i="2"/>
  <c r="DI29" i="7"/>
  <c r="DO46" i="2"/>
  <c r="DJ78" i="7"/>
  <c r="DK29" i="7"/>
  <c r="IH98" i="6"/>
  <c r="DT96" i="7" s="1"/>
  <c r="DW36" i="7"/>
  <c r="DW94" i="7"/>
  <c r="DG98" i="13"/>
  <c r="BC96" i="14" s="1"/>
  <c r="DH98" i="13"/>
  <c r="DL98" i="13"/>
  <c r="DQ98" i="13"/>
  <c r="JD98" i="6"/>
  <c r="EE96" i="7" s="1"/>
  <c r="JF98" i="6"/>
  <c r="EL96" i="2"/>
  <c r="CY36" i="2"/>
  <c r="CZ36" i="2"/>
  <c r="CZ13" i="2"/>
  <c r="BA98" i="14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 s="1"/>
  <c r="DI98" i="13"/>
  <c r="DJ98" i="13"/>
  <c r="BE96" i="14" s="1"/>
  <c r="DM98" i="13"/>
  <c r="DU98" i="13"/>
  <c r="EF29" i="7"/>
  <c r="BK46" i="14"/>
  <c r="DR98" i="4"/>
  <c r="BL96" i="2" s="1"/>
  <c r="I46" i="2"/>
  <c r="L98" i="4"/>
  <c r="V98" i="4"/>
  <c r="N78" i="2"/>
  <c r="BV98" i="4"/>
  <c r="AN46" i="2"/>
  <c r="AF13" i="2"/>
  <c r="BC14" i="5"/>
  <c r="AF14" i="5"/>
  <c r="Q13" i="3" s="1"/>
  <c r="T13" i="2"/>
  <c r="AV14" i="5"/>
  <c r="Y13" i="3" s="1"/>
  <c r="AB13" i="2"/>
  <c r="BB14" i="5"/>
  <c r="AB13" i="3" s="1"/>
  <c r="AE13" i="2"/>
  <c r="W13" i="2"/>
  <c r="AK14" i="5"/>
  <c r="T13" i="3" s="1"/>
  <c r="GL98" i="4"/>
  <c r="CV96" i="2" s="1"/>
  <c r="CV29" i="2"/>
  <c r="CJ98" i="4"/>
  <c r="AW29" i="2"/>
  <c r="CN98" i="4"/>
  <c r="CP98" i="4"/>
  <c r="BE14" i="5"/>
  <c r="AD13" i="3" s="1"/>
  <c r="AG13" i="2"/>
  <c r="AB14" i="5"/>
  <c r="O13" i="3" s="1"/>
  <c r="R13" i="2"/>
  <c r="X14" i="5"/>
  <c r="M13" i="3" s="1"/>
  <c r="P13" i="2"/>
  <c r="CH98" i="4"/>
  <c r="AT29" i="2"/>
  <c r="AJ13" i="2"/>
  <c r="BK14" i="5"/>
  <c r="AG13" i="3" s="1"/>
  <c r="AQ14" i="5"/>
  <c r="W13" i="3" s="1"/>
  <c r="Z13" i="2"/>
  <c r="AT14" i="5"/>
  <c r="X13" i="3" s="1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V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L13" i="3" s="1"/>
  <c r="BO13" i="2"/>
  <c r="BM47" i="3"/>
  <c r="BM31" i="3"/>
  <c r="DY14" i="5"/>
  <c r="BN13" i="3" s="1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M13" i="3" s="1"/>
  <c r="BP13" i="2"/>
  <c r="EA14" i="5"/>
  <c r="BO13" i="3" s="1"/>
  <c r="BR13" i="2"/>
  <c r="AJ26" i="3"/>
  <c r="AJ22" i="3"/>
  <c r="AJ18" i="3"/>
  <c r="AJ13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 s="1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AC13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W13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R64" i="8"/>
  <c r="BX64" i="8"/>
  <c r="AM27" i="9"/>
  <c r="AQ64" i="8"/>
  <c r="AU64" i="8"/>
  <c r="DC100" i="6"/>
  <c r="BC99" i="6"/>
  <c r="AW52" i="9"/>
  <c r="AE27" i="9"/>
  <c r="V52" i="9"/>
  <c r="M32" i="9"/>
  <c r="W64" i="8"/>
  <c r="T64" i="8"/>
  <c r="K63" i="9" s="1"/>
  <c r="CV96" i="7"/>
  <c r="BQ96" i="7"/>
  <c r="BJ60" i="9"/>
  <c r="AX52" i="9"/>
  <c r="AG27" i="9"/>
  <c r="Z43" i="9"/>
  <c r="BW100" i="6"/>
  <c r="CW100" i="6"/>
  <c r="AQ96" i="7"/>
  <c r="CA99" i="6"/>
  <c r="AF96" i="7"/>
  <c r="BG100" i="6"/>
  <c r="BY64" i="8"/>
  <c r="BZ96" i="7"/>
  <c r="DP64" i="8"/>
  <c r="BI27" i="9"/>
  <c r="AZ60" i="9"/>
  <c r="AI27" i="9"/>
  <c r="G96" i="7"/>
  <c r="BO100" i="6"/>
  <c r="DC99" i="6"/>
  <c r="AA60" i="9"/>
  <c r="V32" i="9"/>
  <c r="W27" i="9"/>
  <c r="CD64" i="8"/>
  <c r="AU96" i="7"/>
  <c r="AP96" i="7"/>
  <c r="CZ64" i="8"/>
  <c r="AX64" i="8"/>
  <c r="W32" i="9"/>
  <c r="AB64" i="8"/>
  <c r="AV64" i="8"/>
  <c r="U32" i="9"/>
  <c r="Q32" i="9"/>
  <c r="F27" i="9"/>
  <c r="CU96" i="7"/>
  <c r="BI52" i="9"/>
  <c r="DI96" i="7"/>
  <c r="Y43" i="9"/>
  <c r="Z32" i="9"/>
  <c r="V60" i="9"/>
  <c r="V43" i="9"/>
  <c r="Y60" i="9"/>
  <c r="Y52" i="9"/>
  <c r="AB43" i="9"/>
  <c r="AB52" i="9"/>
  <c r="AB27" i="9"/>
  <c r="AV36" i="7"/>
  <c r="X98" i="6"/>
  <c r="N96" i="7" s="1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BQ53" i="8"/>
  <c r="AJ52" i="9" s="1"/>
  <c r="BQ33" i="8"/>
  <c r="AJ32" i="9" s="1"/>
  <c r="AK59" i="9"/>
  <c r="AK55" i="9"/>
  <c r="AK49" i="9"/>
  <c r="AK45" i="9"/>
  <c r="AK39" i="9"/>
  <c r="AK35" i="9"/>
  <c r="AK29" i="9"/>
  <c r="AK23" i="9"/>
  <c r="AK19" i="9"/>
  <c r="AK15" i="9"/>
  <c r="BU28" i="8"/>
  <c r="AL27" i="9" s="1"/>
  <c r="BO36" i="7"/>
  <c r="BN29" i="9"/>
  <c r="EE98" i="6"/>
  <c r="BS96" i="7" s="1"/>
  <c r="BS29" i="7"/>
  <c r="IR98" i="6"/>
  <c r="DY13" i="7"/>
  <c r="IU98" i="6"/>
  <c r="IX98" i="6"/>
  <c r="BB96" i="7"/>
  <c r="BO99" i="6"/>
  <c r="BC52" i="9"/>
  <c r="AO52" i="9"/>
  <c r="BO61" i="8"/>
  <c r="AI60" i="9" s="1"/>
  <c r="BN53" i="8"/>
  <c r="AH52" i="9" s="1"/>
  <c r="BJ64" i="8"/>
  <c r="AE52" i="9"/>
  <c r="DA64" i="8"/>
  <c r="AM60" i="9"/>
  <c r="AO28" i="8"/>
  <c r="V27" i="9" s="1"/>
  <c r="AG64" i="8"/>
  <c r="M43" i="9"/>
  <c r="L43" i="9"/>
  <c r="AM28" i="8"/>
  <c r="AL61" i="8"/>
  <c r="T60" i="9" s="1"/>
  <c r="AF64" i="8"/>
  <c r="Q63" i="9" s="1"/>
  <c r="Q43" i="9"/>
  <c r="N60" i="9"/>
  <c r="BC32" i="9"/>
  <c r="BS44" i="8"/>
  <c r="AK43" i="9" s="1"/>
  <c r="AW32" i="9"/>
  <c r="CK64" i="8"/>
  <c r="BO44" i="8"/>
  <c r="AI43" i="9" s="1"/>
  <c r="AE32" i="9"/>
  <c r="AL28" i="8"/>
  <c r="K60" i="9"/>
  <c r="CH98" i="6"/>
  <c r="BU98" i="6"/>
  <c r="BE98" i="6"/>
  <c r="Z98" i="6"/>
  <c r="O96" i="7" s="1"/>
  <c r="AL53" i="8"/>
  <c r="E28" i="8"/>
  <c r="CZ98" i="6"/>
  <c r="AV98" i="6"/>
  <c r="R98" i="6"/>
  <c r="K96" i="7" s="1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BB64" i="8"/>
  <c r="AT64" i="8"/>
  <c r="Q14" i="8"/>
  <c r="J13" i="9" s="1"/>
  <c r="L13" i="7"/>
  <c r="E14" i="8"/>
  <c r="F13" i="7"/>
  <c r="D33" i="8"/>
  <c r="H33" i="8"/>
  <c r="E32" i="9" s="1"/>
  <c r="L33" i="8"/>
  <c r="G32" i="9" s="1"/>
  <c r="J44" i="8"/>
  <c r="K44" i="8"/>
  <c r="G43" i="9" s="1"/>
  <c r="D53" i="8"/>
  <c r="H53" i="8"/>
  <c r="L53" i="8"/>
  <c r="Z33" i="8"/>
  <c r="O25" i="9"/>
  <c r="O21" i="9"/>
  <c r="O17" i="9"/>
  <c r="R32" i="9"/>
  <c r="T42" i="9"/>
  <c r="T38" i="9"/>
  <c r="DE14" i="8"/>
  <c r="BD13" i="9" s="1"/>
  <c r="BG13" i="7"/>
  <c r="BH46" i="7"/>
  <c r="BH13" i="7"/>
  <c r="DG14" i="8"/>
  <c r="BE13" i="9" s="1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D13" i="7"/>
  <c r="AB13" i="7"/>
  <c r="AW14" i="8"/>
  <c r="AS14" i="8"/>
  <c r="AU98" i="6"/>
  <c r="Z13" i="7"/>
  <c r="AI14" i="8"/>
  <c r="AK98" i="6"/>
  <c r="I14" i="8"/>
  <c r="H13" i="7"/>
  <c r="BN61" i="8"/>
  <c r="AH60" i="9" s="1"/>
  <c r="BW14" i="8"/>
  <c r="AM13" i="9" s="1"/>
  <c r="AP13" i="7"/>
  <c r="DU53" i="8"/>
  <c r="DX14" i="8"/>
  <c r="BM13" i="9" s="1"/>
  <c r="BP13" i="7"/>
  <c r="DW53" i="8"/>
  <c r="BM52" i="9" s="1"/>
  <c r="DD64" i="8"/>
  <c r="BS61" i="8"/>
  <c r="AK60" i="9" s="1"/>
  <c r="AL52" i="9"/>
  <c r="O52" i="9"/>
  <c r="AM44" i="8"/>
  <c r="Q27" i="9"/>
  <c r="N32" i="9"/>
  <c r="X64" i="8"/>
  <c r="L32" i="9"/>
  <c r="P64" i="8"/>
  <c r="BK43" i="9"/>
  <c r="AY60" i="9"/>
  <c r="BO33" i="8"/>
  <c r="AI32" i="9" s="1"/>
  <c r="BS53" i="8"/>
  <c r="AK52" i="9" s="1"/>
  <c r="AG52" i="9"/>
  <c r="S32" i="9"/>
  <c r="J52" i="9"/>
  <c r="CN98" i="6"/>
  <c r="AJ98" i="6"/>
  <c r="BA98" i="6"/>
  <c r="AD27" i="9"/>
  <c r="DF98" i="6"/>
  <c r="CF98" i="6"/>
  <c r="T29" i="9"/>
  <c r="E13" i="7"/>
  <c r="M13" i="7"/>
  <c r="AA13" i="7"/>
  <c r="AE13" i="7"/>
  <c r="O98" i="6"/>
  <c r="J96" i="7" s="1"/>
  <c r="V98" i="6"/>
  <c r="U99" i="6" s="1"/>
  <c r="AC78" i="7"/>
  <c r="AD29" i="7"/>
  <c r="AG36" i="7"/>
  <c r="AH46" i="7"/>
  <c r="AK78" i="7"/>
  <c r="AL29" i="7"/>
  <c r="DH98" i="6"/>
  <c r="BG96" i="7" s="1"/>
  <c r="BG29" i="7"/>
  <c r="AA36" i="7"/>
  <c r="AY98" i="6"/>
  <c r="CO98" i="6"/>
  <c r="BA46" i="7"/>
  <c r="BD78" i="7"/>
  <c r="BD14" i="8"/>
  <c r="AC13" i="9" s="1"/>
  <c r="BF98" i="6"/>
  <c r="AZ14" i="8"/>
  <c r="AZ64" i="8" s="1"/>
  <c r="BB98" i="6"/>
  <c r="F28" i="8"/>
  <c r="O61" i="8"/>
  <c r="O64" i="8" s="1"/>
  <c r="I63" i="9" s="1"/>
  <c r="N57" i="9"/>
  <c r="N51" i="9"/>
  <c r="N47" i="9"/>
  <c r="N31" i="9"/>
  <c r="AD44" i="8"/>
  <c r="R52" i="9"/>
  <c r="AH28" i="8"/>
  <c r="T40" i="9"/>
  <c r="T36" i="9"/>
  <c r="CC53" i="8"/>
  <c r="AP52" i="9" s="1"/>
  <c r="CG53" i="8"/>
  <c r="AR52" i="9" s="1"/>
  <c r="CI61" i="8"/>
  <c r="CI64" i="8" s="1"/>
  <c r="CJ14" i="8"/>
  <c r="AS13" i="9" s="1"/>
  <c r="AV13" i="7"/>
  <c r="CN14" i="8"/>
  <c r="AU13" i="9" s="1"/>
  <c r="AX13" i="7"/>
  <c r="DI98" i="6"/>
  <c r="BH96" i="7" s="1"/>
  <c r="BI13" i="7"/>
  <c r="DI14" i="8"/>
  <c r="DK98" i="6"/>
  <c r="BI96" i="7" s="1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AO43" i="9" s="1"/>
  <c r="CC28" i="8"/>
  <c r="CE44" i="8"/>
  <c r="AQ43" i="9" s="1"/>
  <c r="CG28" i="8"/>
  <c r="AS49" i="9"/>
  <c r="CP44" i="8"/>
  <c r="AV43" i="9" s="1"/>
  <c r="CP33" i="8"/>
  <c r="AV32" i="9" s="1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N33" i="8"/>
  <c r="C44" i="8"/>
  <c r="E44" i="8"/>
  <c r="D43" i="9" s="1"/>
  <c r="M44" i="8"/>
  <c r="H43" i="9" s="1"/>
  <c r="H44" i="8"/>
  <c r="E43" i="9" s="1"/>
  <c r="C53" i="8"/>
  <c r="G53" i="8"/>
  <c r="K53" i="8"/>
  <c r="E53" i="8"/>
  <c r="D52" i="9" s="1"/>
  <c r="I53" i="8"/>
  <c r="F52" i="9" s="1"/>
  <c r="N53" i="8"/>
  <c r="H52" i="9" s="1"/>
  <c r="C61" i="8"/>
  <c r="C60" i="9" s="1"/>
  <c r="I61" i="8"/>
  <c r="M61" i="8"/>
  <c r="F61" i="8"/>
  <c r="D60" i="9" s="1"/>
  <c r="J61" i="8"/>
  <c r="N61" i="8"/>
  <c r="AD53" i="8"/>
  <c r="P52" i="9" s="1"/>
  <c r="R42" i="9"/>
  <c r="R38" i="9"/>
  <c r="R26" i="9"/>
  <c r="R22" i="9"/>
  <c r="R18" i="9"/>
  <c r="T5" i="9"/>
  <c r="T7" i="9"/>
  <c r="T9" i="9"/>
  <c r="T11" i="9"/>
  <c r="T24" i="9"/>
  <c r="T20" i="9"/>
  <c r="BC33" i="8"/>
  <c r="AC32" i="9" s="1"/>
  <c r="AD39" i="9"/>
  <c r="AD35" i="9"/>
  <c r="BM28" i="8"/>
  <c r="AH27" i="9" s="1"/>
  <c r="CC44" i="8"/>
  <c r="AP43" i="9" s="1"/>
  <c r="CG44" i="8"/>
  <c r="AR43" i="9" s="1"/>
  <c r="AS51" i="9"/>
  <c r="AS47" i="9"/>
  <c r="AS31" i="9"/>
  <c r="CS28" i="8"/>
  <c r="CV44" i="8"/>
  <c r="AY43" i="9" s="1"/>
  <c r="AZ50" i="9"/>
  <c r="AZ46" i="9"/>
  <c r="CX28" i="8"/>
  <c r="AZ27" i="9" s="1"/>
  <c r="CY28" i="8"/>
  <c r="BA27" i="9" s="1"/>
  <c r="BB50" i="9"/>
  <c r="BB46" i="9"/>
  <c r="BL36" i="7"/>
  <c r="BN29" i="7"/>
  <c r="DU98" i="6"/>
  <c r="BN96" i="7" s="1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AO32" i="9" s="1"/>
  <c r="CE53" i="8"/>
  <c r="AQ52" i="9" s="1"/>
  <c r="CE33" i="8"/>
  <c r="AQ32" i="9" s="1"/>
  <c r="AV48" i="9"/>
  <c r="CS44" i="8"/>
  <c r="AX43" i="9" s="1"/>
  <c r="AX29" i="9"/>
  <c r="AY5" i="9"/>
  <c r="AY9" i="9"/>
  <c r="CV53" i="8"/>
  <c r="AY52" i="9" s="1"/>
  <c r="CV28" i="8"/>
  <c r="AY27" i="9" s="1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N27" i="9" s="1"/>
  <c r="BT29" i="7"/>
  <c r="CY36" i="7"/>
  <c r="DD46" i="7"/>
  <c r="HJ98" i="6"/>
  <c r="DH96" i="7" s="1"/>
  <c r="DH46" i="7"/>
  <c r="HN98" i="6"/>
  <c r="HO98" i="6"/>
  <c r="HV98" i="6"/>
  <c r="DN96" i="7" s="1"/>
  <c r="DU13" i="7"/>
  <c r="IP98" i="6"/>
  <c r="AL58" i="9"/>
  <c r="AL54" i="9"/>
  <c r="AL42" i="9"/>
  <c r="AL38" i="9"/>
  <c r="AL34" i="9"/>
  <c r="AL26" i="9"/>
  <c r="AL22" i="9"/>
  <c r="AL18" i="9"/>
  <c r="CA28" i="8"/>
  <c r="CE28" i="8"/>
  <c r="AV50" i="9"/>
  <c r="AV46" i="9"/>
  <c r="AX30" i="9"/>
  <c r="AX57" i="9"/>
  <c r="AX51" i="9"/>
  <c r="AX47" i="9"/>
  <c r="AY6" i="9"/>
  <c r="AY8" i="9"/>
  <c r="AY10" i="9"/>
  <c r="AY12" i="9"/>
  <c r="CV33" i="8"/>
  <c r="AZ6" i="9"/>
  <c r="AZ10" i="9"/>
  <c r="AZ31" i="9"/>
  <c r="CX44" i="8"/>
  <c r="AZ43" i="9" s="1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43" i="9" s="1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 s="1"/>
  <c r="BV78" i="7"/>
  <c r="GA98" i="6"/>
  <c r="CQ96" i="7" s="1"/>
  <c r="CQ13" i="7"/>
  <c r="HA98" i="6"/>
  <c r="DD96" i="7" s="1"/>
  <c r="DO13" i="7"/>
  <c r="HX98" i="6"/>
  <c r="DO96" i="7" s="1"/>
  <c r="IV98" i="6"/>
  <c r="BL30" i="9"/>
  <c r="BL16" i="9"/>
  <c r="DX33" i="8"/>
  <c r="BM32" i="9" s="1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 s="1"/>
  <c r="DN13" i="7"/>
  <c r="DY78" i="7"/>
  <c r="IW98" i="6"/>
  <c r="EB96" i="7" s="1"/>
  <c r="EB13" i="7"/>
  <c r="EA46" i="7"/>
  <c r="EE78" i="7"/>
  <c r="EE36" i="7"/>
  <c r="JE98" i="6"/>
  <c r="EF96" i="7" s="1"/>
  <c r="BL26" i="9"/>
  <c r="BL22" i="9"/>
  <c r="BL18" i="9"/>
  <c r="DX61" i="8"/>
  <c r="BM60" i="9" s="1"/>
  <c r="DX44" i="8"/>
  <c r="DZ61" i="8"/>
  <c r="BN60" i="9" s="1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AY32" i="9"/>
  <c r="P43" i="9"/>
  <c r="R27" i="9"/>
  <c r="BK32" i="9"/>
  <c r="BN32" i="9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DE64" i="8"/>
  <c r="C64" i="8"/>
  <c r="I32" i="9"/>
  <c r="CH64" i="8"/>
  <c r="DW28" i="8"/>
  <c r="DS61" i="8"/>
  <c r="AF60" i="9"/>
  <c r="Y32" i="9"/>
  <c r="DK28" i="8"/>
  <c r="DK33" i="8"/>
  <c r="Z13" i="9"/>
  <c r="N49" i="9"/>
  <c r="N45" i="9"/>
  <c r="N29" i="9"/>
  <c r="O59" i="9"/>
  <c r="AA61" i="8"/>
  <c r="O60" i="9" s="1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AC43" i="9" s="1"/>
  <c r="BE44" i="8"/>
  <c r="AD43" i="9" s="1"/>
  <c r="BF61" i="8"/>
  <c r="AD60" i="9" s="1"/>
  <c r="AV41" i="9"/>
  <c r="AV37" i="9"/>
  <c r="CP53" i="8"/>
  <c r="AV52" i="9" s="1"/>
  <c r="AY31" i="9"/>
  <c r="CX53" i="8"/>
  <c r="AZ52" i="9" s="1"/>
  <c r="CY53" i="8"/>
  <c r="BA52" i="9" s="1"/>
  <c r="CY44" i="8"/>
  <c r="DB53" i="8"/>
  <c r="BB52" i="9" s="1"/>
  <c r="AI64" i="8"/>
  <c r="U64" i="8"/>
  <c r="CB64" i="8"/>
  <c r="CF64" i="8"/>
  <c r="DC64" i="8"/>
  <c r="DG64" i="8"/>
  <c r="BG64" i="8"/>
  <c r="DQ64" i="8"/>
  <c r="DH64" i="8"/>
  <c r="CT64" i="8"/>
  <c r="DJ33" i="8"/>
  <c r="BF32" i="9" s="1"/>
  <c r="BF29" i="9"/>
  <c r="DJ28" i="8"/>
  <c r="DL33" i="8"/>
  <c r="BG29" i="9"/>
  <c r="DK61" i="8"/>
  <c r="BG60" i="9" s="1"/>
  <c r="DO61" i="8"/>
  <c r="BI60" i="9" s="1"/>
  <c r="BI57" i="9"/>
  <c r="DR28" i="8"/>
  <c r="BJ27" i="9" s="1"/>
  <c r="BJ17" i="9"/>
  <c r="DU44" i="8"/>
  <c r="BL43" i="9" s="1"/>
  <c r="BL34" i="9"/>
  <c r="BM58" i="9"/>
  <c r="BM54" i="9"/>
  <c r="BM48" i="9"/>
  <c r="BM42" i="9"/>
  <c r="BM38" i="9"/>
  <c r="BM34" i="9"/>
  <c r="BM26" i="9"/>
  <c r="BM22" i="9"/>
  <c r="BM18" i="9"/>
  <c r="DY53" i="8"/>
  <c r="BN52" i="9" s="1"/>
  <c r="BN48" i="9"/>
  <c r="DY44" i="8"/>
  <c r="BN30" i="9"/>
  <c r="Y64" i="8"/>
  <c r="J27" i="9"/>
  <c r="O27" i="9"/>
  <c r="DM64" i="8"/>
  <c r="DW44" i="8"/>
  <c r="DU61" i="8"/>
  <c r="BL60" i="9" s="1"/>
  <c r="DS53" i="8"/>
  <c r="DK44" i="8"/>
  <c r="DS28" i="8"/>
  <c r="K28" i="8"/>
  <c r="Z53" i="8"/>
  <c r="N52" i="9" s="1"/>
  <c r="AK44" i="8"/>
  <c r="T43" i="9" s="1"/>
  <c r="AK28" i="8"/>
  <c r="BC28" i="8"/>
  <c r="AC27" i="9" s="1"/>
  <c r="CJ53" i="8"/>
  <c r="AS52" i="9" s="1"/>
  <c r="AS45" i="9"/>
  <c r="CJ33" i="8"/>
  <c r="AS32" i="9" s="1"/>
  <c r="AS29" i="9"/>
  <c r="CO61" i="8"/>
  <c r="Q13" i="9"/>
  <c r="BQ28" i="8"/>
  <c r="BU33" i="8"/>
  <c r="BZ53" i="8"/>
  <c r="AN52" i="9" s="1"/>
  <c r="BZ33" i="8"/>
  <c r="AN32" i="9" s="1"/>
  <c r="Z44" i="8"/>
  <c r="N43" i="9" s="1"/>
  <c r="AY53" i="8"/>
  <c r="AA52" i="9" s="1"/>
  <c r="BC53" i="8"/>
  <c r="AC52" i="9" s="1"/>
  <c r="BR61" i="8"/>
  <c r="AJ60" i="9" s="1"/>
  <c r="BZ28" i="8"/>
  <c r="CJ28" i="8"/>
  <c r="DF53" i="8"/>
  <c r="DF64" i="8" s="1"/>
  <c r="BN5" i="9"/>
  <c r="BH7" i="9"/>
  <c r="BN8" i="9"/>
  <c r="BL9" i="9"/>
  <c r="BN10" i="9"/>
  <c r="DJ53" i="8"/>
  <c r="BF52" i="9" s="1"/>
  <c r="BF62" i="9"/>
  <c r="BF56" i="9"/>
  <c r="BF50" i="9"/>
  <c r="DO44" i="8"/>
  <c r="BI34" i="9"/>
  <c r="BJ58" i="9"/>
  <c r="BJ54" i="9"/>
  <c r="DT61" i="8"/>
  <c r="DT64" i="8" s="1"/>
  <c r="H28" i="8"/>
  <c r="Z28" i="8"/>
  <c r="N27" i="9" s="1"/>
  <c r="BQ44" i="8"/>
  <c r="AJ43" i="9" s="1"/>
  <c r="BW53" i="8"/>
  <c r="BZ44" i="8"/>
  <c r="AN43" i="9" s="1"/>
  <c r="CJ44" i="8"/>
  <c r="AS43" i="9" s="1"/>
  <c r="CM61" i="8"/>
  <c r="CN44" i="8"/>
  <c r="AU43" i="9" s="1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32" i="9" s="1"/>
  <c r="BL29" i="9"/>
  <c r="BL23" i="9"/>
  <c r="BL19" i="9"/>
  <c r="DU28" i="8"/>
  <c r="BN58" i="9"/>
  <c r="BN54" i="9"/>
  <c r="BN40" i="9"/>
  <c r="BN36" i="9"/>
  <c r="BN26" i="9"/>
  <c r="BN22" i="9"/>
  <c r="BH41" i="9"/>
  <c r="BH37" i="9"/>
  <c r="BH31" i="9"/>
  <c r="BH25" i="9"/>
  <c r="BH21" i="9"/>
  <c r="DR33" i="8"/>
  <c r="BJ32" i="9" s="1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 s="1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A99" i="4" s="1"/>
  <c r="BY28" i="5"/>
  <c r="AO22" i="3"/>
  <c r="CA14" i="5"/>
  <c r="AO13" i="3" s="1"/>
  <c r="AR13" i="2"/>
  <c r="AP29" i="3"/>
  <c r="AN16" i="3"/>
  <c r="G98" i="4"/>
  <c r="G29" i="2"/>
  <c r="J98" i="4"/>
  <c r="H96" i="2" s="1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 s="1"/>
  <c r="AW46" i="2"/>
  <c r="DJ98" i="4"/>
  <c r="AY5" i="3"/>
  <c r="AY7" i="3"/>
  <c r="AY11" i="3"/>
  <c r="BA5" i="3"/>
  <c r="BA11" i="3"/>
  <c r="DQ14" i="5"/>
  <c r="BJ13" i="3" s="1"/>
  <c r="BM13" i="2"/>
  <c r="EB98" i="4"/>
  <c r="EA98" i="4"/>
  <c r="BQ36" i="2"/>
  <c r="BS94" i="2"/>
  <c r="EH98" i="4"/>
  <c r="EJ98" i="4"/>
  <c r="BS7" i="3"/>
  <c r="X94" i="2"/>
  <c r="AC29" i="2"/>
  <c r="CI98" i="4"/>
  <c r="AU96" i="2" s="1"/>
  <c r="AU46" i="2"/>
  <c r="DI98" i="4"/>
  <c r="CY98" i="4"/>
  <c r="DN98" i="4"/>
  <c r="BJ96" i="2" s="1"/>
  <c r="BJ29" i="2"/>
  <c r="AM14" i="5"/>
  <c r="U13" i="3" s="1"/>
  <c r="X13" i="2"/>
  <c r="X33" i="5"/>
  <c r="AO26" i="3"/>
  <c r="AO18" i="3"/>
  <c r="CG33" i="5"/>
  <c r="JD98" i="4"/>
  <c r="C46" i="3"/>
  <c r="K36" i="3"/>
  <c r="U13" i="2"/>
  <c r="H98" i="4"/>
  <c r="M98" i="4"/>
  <c r="J96" i="2" s="1"/>
  <c r="J13" i="2"/>
  <c r="S98" i="4"/>
  <c r="U98" i="4"/>
  <c r="N96" i="2" s="1"/>
  <c r="W98" i="4"/>
  <c r="O29" i="2"/>
  <c r="AA98" i="4"/>
  <c r="BF98" i="4"/>
  <c r="BH98" i="4"/>
  <c r="BI98" i="4"/>
  <c r="BN98" i="4"/>
  <c r="CB98" i="4"/>
  <c r="CF98" i="4"/>
  <c r="CG98" i="4"/>
  <c r="AT46" i="2"/>
  <c r="CO98" i="4"/>
  <c r="AX46" i="2"/>
  <c r="BA46" i="2"/>
  <c r="BM14" i="5"/>
  <c r="AH13" i="3" s="1"/>
  <c r="AK13" i="2"/>
  <c r="U14" i="5"/>
  <c r="L13" i="3" s="1"/>
  <c r="O13" i="2"/>
  <c r="EF98" i="4"/>
  <c r="EH14" i="5"/>
  <c r="BR13" i="3" s="1"/>
  <c r="BU13" i="2"/>
  <c r="EK98" i="4"/>
  <c r="EI14" i="5"/>
  <c r="BS13" i="3" s="1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DG98" i="4"/>
  <c r="BG96" i="2" s="1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 s="1"/>
  <c r="K98" i="4"/>
  <c r="I96" i="2" s="1"/>
  <c r="O98" i="4"/>
  <c r="K96" i="2" s="1"/>
  <c r="R98" i="4"/>
  <c r="AN98" i="4"/>
  <c r="AR98" i="4"/>
  <c r="AZ98" i="4"/>
  <c r="BD98" i="4"/>
  <c r="BL98" i="4"/>
  <c r="BP98" i="4"/>
  <c r="BX98" i="4"/>
  <c r="BZ98" i="4"/>
  <c r="CD98" i="4"/>
  <c r="CQ98" i="4"/>
  <c r="CS98" i="4"/>
  <c r="CV98" i="4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 s="1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 s="1"/>
  <c r="FN98" i="4"/>
  <c r="FZ98" i="4"/>
  <c r="CR94" i="2"/>
  <c r="GF98" i="4"/>
  <c r="DX36" i="2"/>
  <c r="IO98" i="4"/>
  <c r="DX96" i="2" s="1"/>
  <c r="GP98" i="4"/>
  <c r="ID98" i="4"/>
  <c r="DR29" i="2"/>
  <c r="DT13" i="2"/>
  <c r="IG98" i="4"/>
  <c r="DT96" i="2" s="1"/>
  <c r="IL98" i="4"/>
  <c r="DV96" i="2" s="1"/>
  <c r="S53" i="5"/>
  <c r="I33" i="5"/>
  <c r="AF33" i="5"/>
  <c r="Q32" i="3" s="1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 s="1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 s="1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FA98" i="4"/>
  <c r="CD96" i="2" s="1"/>
  <c r="FE98" i="4"/>
  <c r="FF98" i="4"/>
  <c r="CI94" i="2"/>
  <c r="FT98" i="4"/>
  <c r="CO13" i="2"/>
  <c r="CS13" i="2"/>
  <c r="GE98" i="4"/>
  <c r="GN98" i="4"/>
  <c r="IR98" i="4"/>
  <c r="GR98" i="4"/>
  <c r="CY96" i="2" s="1"/>
  <c r="CY46" i="2"/>
  <c r="HB98" i="4"/>
  <c r="DD96" i="2" s="1"/>
  <c r="DJ13" i="2"/>
  <c r="HN98" i="4"/>
  <c r="HR98" i="4"/>
  <c r="HQ98" i="4"/>
  <c r="DQ13" i="2"/>
  <c r="IA98" i="4"/>
  <c r="DQ96" i="2" s="1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 s="1"/>
  <c r="EQ98" i="4"/>
  <c r="BY96" i="2" s="1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ED96" i="2" s="1"/>
  <c r="JC98" i="4"/>
  <c r="GI98" i="4"/>
  <c r="GJ98" i="4"/>
  <c r="CV78" i="2"/>
  <c r="IN98" i="4"/>
  <c r="DW96" i="2" s="1"/>
  <c r="CY13" i="2"/>
  <c r="CZ78" i="2"/>
  <c r="DB94" i="2"/>
  <c r="DC94" i="2"/>
  <c r="DD13" i="2"/>
  <c r="DH78" i="2"/>
  <c r="HK98" i="4"/>
  <c r="DK94" i="2"/>
  <c r="HT98" i="4"/>
  <c r="HS98" i="4"/>
  <c r="HV98" i="4"/>
  <c r="IV98" i="4"/>
  <c r="EA96" i="2" s="1"/>
  <c r="JO98" i="4"/>
  <c r="CR13" i="2"/>
  <c r="GG98" i="4"/>
  <c r="CV46" i="2"/>
  <c r="GO98" i="4"/>
  <c r="CX96" i="2" s="1"/>
  <c r="CY94" i="2"/>
  <c r="CZ46" i="2"/>
  <c r="DA94" i="2"/>
  <c r="DB78" i="2"/>
  <c r="DC78" i="2"/>
  <c r="HE98" i="4"/>
  <c r="DF96" i="2" s="1"/>
  <c r="DG94" i="2"/>
  <c r="HI98" i="4"/>
  <c r="DH96" i="2" s="1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96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BC60" i="3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AB53" i="5"/>
  <c r="AG33" i="5"/>
  <c r="R32" i="3" s="1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G61" i="5"/>
  <c r="K53" i="5"/>
  <c r="G52" i="3" s="1"/>
  <c r="M53" i="5"/>
  <c r="H52" i="3" s="1"/>
  <c r="O53" i="5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CS53" i="5"/>
  <c r="DH28" i="5"/>
  <c r="DP28" i="5"/>
  <c r="R53" i="5"/>
  <c r="F53" i="5"/>
  <c r="I61" i="5"/>
  <c r="F60" i="3" s="1"/>
  <c r="K61" i="5"/>
  <c r="G60" i="3" s="1"/>
  <c r="M61" i="5"/>
  <c r="O61" i="5"/>
  <c r="R61" i="5"/>
  <c r="Y61" i="5"/>
  <c r="AI33" i="5"/>
  <c r="AN33" i="5"/>
  <c r="AS28" i="5"/>
  <c r="AZ33" i="5"/>
  <c r="BK44" i="5"/>
  <c r="BK28" i="5"/>
  <c r="BM33" i="5"/>
  <c r="CC44" i="5"/>
  <c r="AP43" i="3" s="1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BO60" i="3" s="1"/>
  <c r="ED53" i="5"/>
  <c r="ED33" i="5"/>
  <c r="BP23" i="3"/>
  <c r="BP19" i="3"/>
  <c r="BQ62" i="3"/>
  <c r="DS33" i="5"/>
  <c r="BK32" i="3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BI96" i="14" s="1"/>
  <c r="DV98" i="13"/>
  <c r="DT98" i="13"/>
  <c r="BL98" i="14"/>
  <c r="BL96" i="14"/>
  <c r="O96" i="2"/>
  <c r="AP96" i="2"/>
  <c r="AF98" i="4"/>
  <c r="E44" i="5"/>
  <c r="E33" i="5"/>
  <c r="E28" i="5"/>
  <c r="F44" i="5"/>
  <c r="F28" i="5"/>
  <c r="F14" i="5"/>
  <c r="D13" i="3" s="1"/>
  <c r="G44" i="5"/>
  <c r="G28" i="5"/>
  <c r="E27" i="3" s="1"/>
  <c r="G14" i="5"/>
  <c r="H14" i="5"/>
  <c r="I14" i="5"/>
  <c r="F13" i="3" s="1"/>
  <c r="K28" i="5"/>
  <c r="N44" i="5"/>
  <c r="N28" i="5"/>
  <c r="O44" i="5"/>
  <c r="O33" i="5"/>
  <c r="O28" i="5"/>
  <c r="P33" i="5"/>
  <c r="Q28" i="5"/>
  <c r="R28" i="5"/>
  <c r="Q33" i="5"/>
  <c r="R44" i="5"/>
  <c r="S44" i="5"/>
  <c r="K43" i="3" s="1"/>
  <c r="S28" i="5"/>
  <c r="U61" i="5"/>
  <c r="U53" i="5"/>
  <c r="U44" i="5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 s="1"/>
  <c r="AD61" i="5"/>
  <c r="AE61" i="5"/>
  <c r="AE28" i="5"/>
  <c r="AF61" i="5"/>
  <c r="AG53" i="5"/>
  <c r="AG28" i="5"/>
  <c r="AH61" i="5"/>
  <c r="AI61" i="5"/>
  <c r="AI53" i="5"/>
  <c r="AI28" i="5"/>
  <c r="AJ53" i="5"/>
  <c r="AJ33" i="5"/>
  <c r="S32" i="3" s="1"/>
  <c r="AK53" i="5"/>
  <c r="AL44" i="5"/>
  <c r="T43" i="3" s="1"/>
  <c r="AM44" i="5"/>
  <c r="AM28" i="5"/>
  <c r="AN53" i="5"/>
  <c r="AN44" i="5"/>
  <c r="AN28" i="5"/>
  <c r="AO33" i="5"/>
  <c r="AP61" i="5"/>
  <c r="AP33" i="5"/>
  <c r="AQ61" i="5"/>
  <c r="AQ53" i="5"/>
  <c r="AQ28" i="5"/>
  <c r="AR44" i="5"/>
  <c r="AR33" i="5"/>
  <c r="AS61" i="5"/>
  <c r="AT61" i="5"/>
  <c r="AT53" i="5"/>
  <c r="X52" i="3" s="1"/>
  <c r="AT33" i="5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BJ53" i="5"/>
  <c r="BJ44" i="5"/>
  <c r="BJ28" i="5"/>
  <c r="D53" i="5"/>
  <c r="I53" i="5"/>
  <c r="J53" i="5"/>
  <c r="C33" i="5"/>
  <c r="C32" i="3" s="1"/>
  <c r="D28" i="5"/>
  <c r="C27" i="3" s="1"/>
  <c r="F33" i="5"/>
  <c r="G33" i="5"/>
  <c r="E32" i="3" s="1"/>
  <c r="K44" i="5"/>
  <c r="K33" i="5"/>
  <c r="L44" i="5"/>
  <c r="L28" i="5"/>
  <c r="L14" i="5"/>
  <c r="M44" i="5"/>
  <c r="M33" i="5"/>
  <c r="M28" i="5"/>
  <c r="H27" i="3" s="1"/>
  <c r="N33" i="5"/>
  <c r="P44" i="5"/>
  <c r="P28" i="5"/>
  <c r="Q44" i="5"/>
  <c r="J43" i="3" s="1"/>
  <c r="S33" i="5"/>
  <c r="W61" i="5"/>
  <c r="W53" i="5"/>
  <c r="W44" i="5"/>
  <c r="M43" i="3" s="1"/>
  <c r="W33" i="5"/>
  <c r="W28" i="5"/>
  <c r="X53" i="5"/>
  <c r="Z53" i="5"/>
  <c r="Z33" i="5"/>
  <c r="AA61" i="5"/>
  <c r="AA53" i="5"/>
  <c r="O52" i="3" s="1"/>
  <c r="AA44" i="5"/>
  <c r="AA33" i="5"/>
  <c r="AA28" i="5"/>
  <c r="AB61" i="5"/>
  <c r="AC61" i="5"/>
  <c r="P60" i="3" s="1"/>
  <c r="AC33" i="5"/>
  <c r="P32" i="3" s="1"/>
  <c r="AC28" i="5"/>
  <c r="AD53" i="5"/>
  <c r="AG61" i="5"/>
  <c r="R60" i="3" s="1"/>
  <c r="AG44" i="5"/>
  <c r="AH53" i="5"/>
  <c r="AI44" i="5"/>
  <c r="AJ61" i="5"/>
  <c r="AJ44" i="5"/>
  <c r="AJ28" i="5"/>
  <c r="AK61" i="5"/>
  <c r="AL53" i="5"/>
  <c r="AL33" i="5"/>
  <c r="AL28" i="5"/>
  <c r="AM61" i="5"/>
  <c r="AM53" i="5"/>
  <c r="U52" i="3" s="1"/>
  <c r="AM33" i="5"/>
  <c r="U32" i="3" s="1"/>
  <c r="AN61" i="5"/>
  <c r="AO61" i="5"/>
  <c r="AO53" i="5"/>
  <c r="AP53" i="5"/>
  <c r="AP44" i="5"/>
  <c r="AP28" i="5"/>
  <c r="AQ33" i="5"/>
  <c r="W32" i="3" s="1"/>
  <c r="AR61" i="5"/>
  <c r="AR53" i="5"/>
  <c r="AR28" i="5"/>
  <c r="AT44" i="5"/>
  <c r="AU53" i="5"/>
  <c r="AU33" i="5"/>
  <c r="AV61" i="5"/>
  <c r="Y60" i="3" s="1"/>
  <c r="AV53" i="5"/>
  <c r="AW61" i="5"/>
  <c r="AW53" i="5"/>
  <c r="AW33" i="5"/>
  <c r="AX61" i="5"/>
  <c r="AX53" i="5"/>
  <c r="AY61" i="5"/>
  <c r="AY53" i="5"/>
  <c r="AY33" i="5"/>
  <c r="AA32" i="3" s="1"/>
  <c r="AZ61" i="5"/>
  <c r="AZ53" i="5"/>
  <c r="BA61" i="5"/>
  <c r="BA53" i="5"/>
  <c r="BA33" i="5"/>
  <c r="AB32" i="3" s="1"/>
  <c r="BB61" i="5"/>
  <c r="BB53" i="5"/>
  <c r="BC61" i="5"/>
  <c r="BC53" i="5"/>
  <c r="BC33" i="5"/>
  <c r="BD61" i="5"/>
  <c r="BD53" i="5"/>
  <c r="BE61" i="5"/>
  <c r="BE53" i="5"/>
  <c r="BE33" i="5"/>
  <c r="AD32" i="3" s="1"/>
  <c r="BF61" i="5"/>
  <c r="BF53" i="5"/>
  <c r="BG61" i="5"/>
  <c r="BG53" i="5"/>
  <c r="BG33" i="5"/>
  <c r="AE32" i="3" s="1"/>
  <c r="BH61" i="5"/>
  <c r="BH53" i="5"/>
  <c r="BI61" i="5"/>
  <c r="BI53" i="5"/>
  <c r="AF52" i="3" s="1"/>
  <c r="BI33" i="5"/>
  <c r="BJ61" i="5"/>
  <c r="BK33" i="5"/>
  <c r="BL61" i="5"/>
  <c r="BL53" i="5"/>
  <c r="BL33" i="5"/>
  <c r="BM53" i="5"/>
  <c r="BN44" i="5"/>
  <c r="BN28" i="5"/>
  <c r="BP44" i="5"/>
  <c r="BP28" i="5"/>
  <c r="BQ53" i="5"/>
  <c r="BQ33" i="5"/>
  <c r="AJ32" i="3" s="1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 s="1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 s="1"/>
  <c r="DF53" i="5"/>
  <c r="DG53" i="5"/>
  <c r="DG33" i="5"/>
  <c r="BE32" i="3" s="1"/>
  <c r="DH61" i="5"/>
  <c r="DI61" i="5"/>
  <c r="DI53" i="5"/>
  <c r="DI33" i="5"/>
  <c r="DJ61" i="5"/>
  <c r="DJ53" i="5"/>
  <c r="DK53" i="5"/>
  <c r="BG52" i="3" s="1"/>
  <c r="DK33" i="5"/>
  <c r="DL61" i="5"/>
  <c r="DM61" i="5"/>
  <c r="DM53" i="5"/>
  <c r="DM33" i="5"/>
  <c r="BH32" i="3" s="1"/>
  <c r="DN61" i="5"/>
  <c r="DN53" i="5"/>
  <c r="DO53" i="5"/>
  <c r="BI52" i="3" s="1"/>
  <c r="DO33" i="5"/>
  <c r="DP61" i="5"/>
  <c r="DQ61" i="5"/>
  <c r="DQ53" i="5"/>
  <c r="DQ33" i="5"/>
  <c r="DR44" i="5"/>
  <c r="BO78" i="2"/>
  <c r="DT53" i="5"/>
  <c r="BK52" i="3" s="1"/>
  <c r="DT44" i="5"/>
  <c r="BK43" i="3" s="1"/>
  <c r="BK51" i="3"/>
  <c r="BP8" i="3"/>
  <c r="BL9" i="3"/>
  <c r="BP9" i="3"/>
  <c r="BL10" i="3"/>
  <c r="CK96" i="2"/>
  <c r="BK61" i="5"/>
  <c r="BK53" i="5"/>
  <c r="BL44" i="5"/>
  <c r="AG43" i="3" s="1"/>
  <c r="BL28" i="5"/>
  <c r="AG27" i="3" s="1"/>
  <c r="BM61" i="5"/>
  <c r="BN53" i="5"/>
  <c r="BN33" i="5"/>
  <c r="BO61" i="5"/>
  <c r="BP61" i="5"/>
  <c r="BP53" i="5"/>
  <c r="AI52" i="3" s="1"/>
  <c r="BP33" i="5"/>
  <c r="BQ61" i="5"/>
  <c r="AJ60" i="3" s="1"/>
  <c r="BQ44" i="5"/>
  <c r="BQ28" i="5"/>
  <c r="BS61" i="5"/>
  <c r="BS53" i="5"/>
  <c r="BS33" i="5"/>
  <c r="AK32" i="3" s="1"/>
  <c r="BT61" i="5"/>
  <c r="BT44" i="5"/>
  <c r="BT28" i="5"/>
  <c r="BV53" i="5"/>
  <c r="BV28" i="5"/>
  <c r="BW53" i="5"/>
  <c r="BW28" i="5"/>
  <c r="BX28" i="5"/>
  <c r="BZ61" i="5"/>
  <c r="CA61" i="5"/>
  <c r="CA53" i="5"/>
  <c r="CA28" i="5"/>
  <c r="CB61" i="5"/>
  <c r="CB53" i="5"/>
  <c r="CB33" i="5"/>
  <c r="CB28" i="5"/>
  <c r="CC53" i="5"/>
  <c r="CD61" i="5"/>
  <c r="CD33" i="5"/>
  <c r="CE61" i="5"/>
  <c r="CE33" i="5"/>
  <c r="CF61" i="5"/>
  <c r="CF53" i="5"/>
  <c r="CF33" i="5"/>
  <c r="CF28" i="5"/>
  <c r="CG61" i="5"/>
  <c r="CG53" i="5"/>
  <c r="CI33" i="5"/>
  <c r="AS32" i="3" s="1"/>
  <c r="CJ61" i="5"/>
  <c r="CJ44" i="5"/>
  <c r="CJ28" i="5"/>
  <c r="CL61" i="5"/>
  <c r="CM61" i="5"/>
  <c r="CM53" i="5"/>
  <c r="CM33" i="5"/>
  <c r="CN61" i="5"/>
  <c r="CN53" i="5"/>
  <c r="CN33" i="5"/>
  <c r="CO61" i="5"/>
  <c r="CP61" i="5"/>
  <c r="CP33" i="5"/>
  <c r="AV32" i="3" s="1"/>
  <c r="CQ61" i="5"/>
  <c r="CQ53" i="5"/>
  <c r="CR53" i="5"/>
  <c r="CR33" i="5"/>
  <c r="CS61" i="5"/>
  <c r="CT61" i="5"/>
  <c r="CU61" i="5"/>
  <c r="CU53" i="5"/>
  <c r="CU33" i="5"/>
  <c r="CV61" i="5"/>
  <c r="CV53" i="5"/>
  <c r="CV44" i="5"/>
  <c r="CW61" i="5"/>
  <c r="CX61" i="5"/>
  <c r="CX64" i="5" s="1"/>
  <c r="CY53" i="5"/>
  <c r="CY33" i="5"/>
  <c r="CZ61" i="5"/>
  <c r="BA60" i="3" s="1"/>
  <c r="CZ53" i="5"/>
  <c r="CZ44" i="5"/>
  <c r="CZ33" i="5"/>
  <c r="DA61" i="5"/>
  <c r="BB60" i="3" s="1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K44" i="5"/>
  <c r="DK28" i="5"/>
  <c r="DM44" i="5"/>
  <c r="DM28" i="5"/>
  <c r="DN44" i="5"/>
  <c r="DN28" i="5"/>
  <c r="DO44" i="5"/>
  <c r="BI43" i="3" s="1"/>
  <c r="DO28" i="5"/>
  <c r="DQ44" i="5"/>
  <c r="BJ43" i="3" s="1"/>
  <c r="DQ28" i="5"/>
  <c r="DR61" i="5"/>
  <c r="DR53" i="5"/>
  <c r="BK7" i="3"/>
  <c r="BK11" i="3"/>
  <c r="DT61" i="5"/>
  <c r="BK60" i="3" s="1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 s="1"/>
  <c r="DY44" i="5"/>
  <c r="BN43" i="3" s="1"/>
  <c r="BN32" i="3"/>
  <c r="DY28" i="5"/>
  <c r="EB53" i="5"/>
  <c r="EB44" i="5"/>
  <c r="BO43" i="3" s="1"/>
  <c r="BO58" i="3"/>
  <c r="BO40" i="3"/>
  <c r="EA28" i="5"/>
  <c r="EC53" i="5"/>
  <c r="BP52" i="3" s="1"/>
  <c r="EC44" i="5"/>
  <c r="BP43" i="3" s="1"/>
  <c r="EC28" i="5"/>
  <c r="EF44" i="5"/>
  <c r="BQ51" i="3"/>
  <c r="EH61" i="5"/>
  <c r="EH53" i="5"/>
  <c r="EH33" i="5"/>
  <c r="EG61" i="5"/>
  <c r="EG53" i="5"/>
  <c r="BR52" i="3" s="1"/>
  <c r="EG44" i="5"/>
  <c r="EG33" i="5"/>
  <c r="EG28" i="5"/>
  <c r="EJ61" i="5"/>
  <c r="EI61" i="5"/>
  <c r="EI44" i="5"/>
  <c r="EI28" i="5"/>
  <c r="ET98" i="4"/>
  <c r="BZ96" i="2" s="1"/>
  <c r="FH98" i="4"/>
  <c r="FV98" i="4"/>
  <c r="CN96" i="2" s="1"/>
  <c r="CO78" i="2"/>
  <c r="CQ78" i="2"/>
  <c r="DV61" i="5"/>
  <c r="DV53" i="5"/>
  <c r="DV33" i="5"/>
  <c r="DU61" i="5"/>
  <c r="DU44" i="5"/>
  <c r="DX53" i="5"/>
  <c r="BM51" i="3"/>
  <c r="DW33" i="5"/>
  <c r="DZ61" i="5"/>
  <c r="DY61" i="5"/>
  <c r="EB28" i="5"/>
  <c r="BO47" i="3"/>
  <c r="EA33" i="5"/>
  <c r="BO32" i="3" s="1"/>
  <c r="ED61" i="5"/>
  <c r="EC61" i="5"/>
  <c r="EF53" i="5"/>
  <c r="EF28" i="5"/>
  <c r="BQ54" i="3"/>
  <c r="EE53" i="5"/>
  <c r="EE44" i="5"/>
  <c r="EE28" i="5"/>
  <c r="EH44" i="5"/>
  <c r="EH28" i="5"/>
  <c r="EJ53" i="5"/>
  <c r="EJ44" i="5"/>
  <c r="EJ33" i="5"/>
  <c r="EJ28" i="5"/>
  <c r="EI53" i="5"/>
  <c r="BS52" i="3" s="1"/>
  <c r="EI33" i="5"/>
  <c r="GT98" i="4"/>
  <c r="CZ96" i="2" s="1"/>
  <c r="GZ98" i="4"/>
  <c r="DC96" i="2" s="1"/>
  <c r="HH98" i="4"/>
  <c r="DG96" i="2" s="1"/>
  <c r="DL78" i="2"/>
  <c r="DN94" i="2"/>
  <c r="EC13" i="2"/>
  <c r="EF13" i="2"/>
  <c r="JI98" i="4"/>
  <c r="EH96" i="2" s="1"/>
  <c r="JK98" i="4"/>
  <c r="EI96" i="2" s="1"/>
  <c r="JM98" i="4"/>
  <c r="EJ96" i="2" s="1"/>
  <c r="EK13" i="2"/>
  <c r="GV98" i="4"/>
  <c r="DA96" i="2" s="1"/>
  <c r="GX98" i="4"/>
  <c r="DB96" i="2" s="1"/>
  <c r="EG13" i="2"/>
  <c r="E13" i="3"/>
  <c r="J28" i="5"/>
  <c r="H43" i="3"/>
  <c r="J33" i="5"/>
  <c r="F32" i="3" s="1"/>
  <c r="DR33" i="5"/>
  <c r="DR28" i="5"/>
  <c r="BR32" i="3"/>
  <c r="BL59" i="3"/>
  <c r="DX61" i="5"/>
  <c r="BM60" i="3" s="1"/>
  <c r="DX44" i="5"/>
  <c r="DX28" i="5"/>
  <c r="BO49" i="3"/>
  <c r="BO38" i="3"/>
  <c r="EF61" i="5"/>
  <c r="AA98" i="14" l="1"/>
  <c r="AD64" i="8"/>
  <c r="F63" i="16"/>
  <c r="BD98" i="14"/>
  <c r="S96" i="7"/>
  <c r="G32" i="3"/>
  <c r="D63" i="16"/>
  <c r="X43" i="9"/>
  <c r="G63" i="16"/>
  <c r="D63" i="15" s="1"/>
  <c r="EC96" i="2"/>
  <c r="B52" i="15"/>
  <c r="B27" i="15"/>
  <c r="CI100" i="6"/>
  <c r="AI32" i="3"/>
  <c r="T60" i="3"/>
  <c r="CL96" i="2"/>
  <c r="CB96" i="2"/>
  <c r="AX96" i="2"/>
  <c r="BC63" i="9"/>
  <c r="E52" i="9"/>
  <c r="AO96" i="7"/>
  <c r="Y32" i="3"/>
  <c r="BH96" i="14"/>
  <c r="C13" i="15"/>
  <c r="D52" i="3"/>
  <c r="DJ96" i="2"/>
  <c r="AL32" i="3"/>
  <c r="Q96" i="2"/>
  <c r="M96" i="2"/>
  <c r="AG99" i="4"/>
  <c r="BI96" i="2"/>
  <c r="CR64" i="8"/>
  <c r="AW63" i="9" s="1"/>
  <c r="BT64" i="8"/>
  <c r="S63" i="9"/>
  <c r="CU64" i="8"/>
  <c r="CA64" i="8"/>
  <c r="AO63" i="9" s="1"/>
  <c r="DK96" i="7"/>
  <c r="C43" i="9"/>
  <c r="U43" i="9"/>
  <c r="AG43" i="9"/>
  <c r="AT63" i="9"/>
  <c r="AD96" i="7"/>
  <c r="BH64" i="8"/>
  <c r="AC96" i="14"/>
  <c r="F32" i="9"/>
  <c r="H96" i="7"/>
  <c r="AN32" i="3"/>
  <c r="BF96" i="2"/>
  <c r="BP64" i="8"/>
  <c r="L63" i="9"/>
  <c r="BI64" i="8"/>
  <c r="AH43" i="9"/>
  <c r="BM52" i="3"/>
  <c r="AL52" i="3"/>
  <c r="AJ43" i="3"/>
  <c r="AH60" i="3"/>
  <c r="BG32" i="3"/>
  <c r="R43" i="3"/>
  <c r="O32" i="3"/>
  <c r="N32" i="3"/>
  <c r="M32" i="3"/>
  <c r="K32" i="3"/>
  <c r="G13" i="3"/>
  <c r="W43" i="3"/>
  <c r="L43" i="3"/>
  <c r="E43" i="3"/>
  <c r="E63" i="16"/>
  <c r="C63" i="15" s="1"/>
  <c r="CH96" i="2"/>
  <c r="EB96" i="2"/>
  <c r="AZ96" i="2"/>
  <c r="CO96" i="2"/>
  <c r="AE63" i="9"/>
  <c r="T52" i="9"/>
  <c r="DY96" i="7"/>
  <c r="DX96" i="7"/>
  <c r="DJ96" i="7"/>
  <c r="BL52" i="9"/>
  <c r="S13" i="9"/>
  <c r="AW64" i="8"/>
  <c r="F43" i="9"/>
  <c r="P96" i="7"/>
  <c r="W63" i="9"/>
  <c r="C13" i="3"/>
  <c r="Z60" i="9"/>
  <c r="CT96" i="7"/>
  <c r="AN98" i="14"/>
  <c r="U96" i="14"/>
  <c r="AP64" i="8"/>
  <c r="AG13" i="9"/>
  <c r="AF27" i="3"/>
  <c r="J27" i="3"/>
  <c r="DN96" i="2"/>
  <c r="BE98" i="14"/>
  <c r="BH98" i="14"/>
  <c r="AE96" i="14"/>
  <c r="AF98" i="14"/>
  <c r="DL96" i="2"/>
  <c r="D32" i="9"/>
  <c r="AG99" i="6"/>
  <c r="T96" i="14"/>
  <c r="BR96" i="2"/>
  <c r="BC98" i="14"/>
  <c r="BB98" i="14"/>
  <c r="K52" i="3"/>
  <c r="DX64" i="8"/>
  <c r="CV64" i="8"/>
  <c r="G52" i="9"/>
  <c r="C52" i="9"/>
  <c r="D64" i="8"/>
  <c r="D27" i="3"/>
  <c r="BV64" i="8"/>
  <c r="DJ64" i="5"/>
  <c r="BF52" i="3"/>
  <c r="BD52" i="3"/>
  <c r="AC60" i="3"/>
  <c r="AB52" i="3"/>
  <c r="M60" i="3"/>
  <c r="AZ27" i="3"/>
  <c r="BE63" i="9"/>
  <c r="AY63" i="9"/>
  <c r="CE64" i="8"/>
  <c r="F60" i="9"/>
  <c r="AF63" i="9"/>
  <c r="CS96" i="2"/>
  <c r="CJ96" i="2"/>
  <c r="CC96" i="2"/>
  <c r="F64" i="8"/>
  <c r="AO64" i="8"/>
  <c r="V63" i="9" s="1"/>
  <c r="Y63" i="9"/>
  <c r="V98" i="14"/>
  <c r="L96" i="14"/>
  <c r="U98" i="14"/>
  <c r="L98" i="14"/>
  <c r="G96" i="14"/>
  <c r="K98" i="14"/>
  <c r="F96" i="14"/>
  <c r="CK100" i="6"/>
  <c r="AV96" i="7"/>
  <c r="CK99" i="6"/>
  <c r="G60" i="9"/>
  <c r="AH96" i="7"/>
  <c r="BK100" i="6"/>
  <c r="CA100" i="6"/>
  <c r="AC64" i="8"/>
  <c r="P63" i="9" s="1"/>
  <c r="P13" i="9"/>
  <c r="BS100" i="6"/>
  <c r="AL96" i="7"/>
  <c r="BS99" i="6"/>
  <c r="AM99" i="6"/>
  <c r="BN60" i="3"/>
  <c r="EK96" i="2"/>
  <c r="DM96" i="2"/>
  <c r="CU96" i="2"/>
  <c r="CF96" i="2"/>
  <c r="I52" i="3"/>
  <c r="CE96" i="2"/>
  <c r="DS96" i="2"/>
  <c r="AR32" i="3"/>
  <c r="BC96" i="2"/>
  <c r="P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DA100" i="6"/>
  <c r="BD96" i="7"/>
  <c r="DA99" i="6"/>
  <c r="AS99" i="6"/>
  <c r="Y96" i="7"/>
  <c r="AD98" i="14"/>
  <c r="Y96" i="14"/>
  <c r="P96" i="14"/>
  <c r="DL96" i="7"/>
  <c r="DZ64" i="8"/>
  <c r="BD64" i="8"/>
  <c r="J64" i="8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W43" i="9"/>
  <c r="AV98" i="14"/>
  <c r="AZ52" i="3"/>
  <c r="BP32" i="3"/>
  <c r="J52" i="3"/>
  <c r="AG63" i="9"/>
  <c r="CS64" i="8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BS32" i="3"/>
  <c r="AJ52" i="3"/>
  <c r="C43" i="3"/>
  <c r="DK96" i="2"/>
  <c r="DI96" i="2"/>
  <c r="CQ96" i="2"/>
  <c r="R96" i="2"/>
  <c r="DP96" i="2"/>
  <c r="DO96" i="2"/>
  <c r="CM96" i="2"/>
  <c r="BN96" i="2"/>
  <c r="L32" i="3"/>
  <c r="K60" i="3"/>
  <c r="CA96" i="2"/>
  <c r="BB96" i="2"/>
  <c r="BS96" i="2"/>
  <c r="BQ96" i="2"/>
  <c r="BQ99" i="4"/>
  <c r="L96" i="2"/>
  <c r="AS99" i="4"/>
  <c r="D64" i="5"/>
  <c r="AH43" i="3"/>
  <c r="X43" i="3"/>
  <c r="DS64" i="5"/>
  <c r="BQ32" i="3"/>
  <c r="AN27" i="3"/>
  <c r="I64" i="5"/>
  <c r="CT64" i="5"/>
  <c r="AV43" i="3"/>
  <c r="T64" i="5"/>
  <c r="C52" i="3"/>
  <c r="H32" i="9"/>
  <c r="N64" i="8"/>
  <c r="CC64" i="8"/>
  <c r="AP63" i="9" s="1"/>
  <c r="AP27" i="9"/>
  <c r="CO100" i="6"/>
  <c r="CO99" i="6"/>
  <c r="AX96" i="7"/>
  <c r="X96" i="7"/>
  <c r="AQ99" i="6"/>
  <c r="D13" i="9"/>
  <c r="E64" i="8"/>
  <c r="D63" i="9" s="1"/>
  <c r="AY96" i="7"/>
  <c r="CQ99" i="6"/>
  <c r="CQ100" i="6"/>
  <c r="AK96" i="7"/>
  <c r="BQ99" i="6"/>
  <c r="BQ100" i="6"/>
  <c r="D27" i="9"/>
  <c r="BU100" i="6"/>
  <c r="AN96" i="7"/>
  <c r="AM96" i="7"/>
  <c r="BU99" i="6"/>
  <c r="CU100" i="6"/>
  <c r="BA96" i="7"/>
  <c r="CU99" i="6"/>
  <c r="BO64" i="8"/>
  <c r="AI63" i="9" s="1"/>
  <c r="Z64" i="8"/>
  <c r="N63" i="9" s="1"/>
  <c r="BK52" i="9"/>
  <c r="BK60" i="9"/>
  <c r="BS64" i="8"/>
  <c r="AK63" i="9" s="1"/>
  <c r="BM64" i="8"/>
  <c r="DV64" i="8"/>
  <c r="C32" i="9"/>
  <c r="AY99" i="6"/>
  <c r="AB96" i="7"/>
  <c r="AC96" i="7"/>
  <c r="BA100" i="6"/>
  <c r="BA99" i="6"/>
  <c r="I64" i="8"/>
  <c r="F13" i="9"/>
  <c r="Z96" i="7"/>
  <c r="AU99" i="6"/>
  <c r="CG100" i="6"/>
  <c r="AT96" i="7"/>
  <c r="CG99" i="6"/>
  <c r="AC99" i="6"/>
  <c r="Q96" i="7"/>
  <c r="AL64" i="8"/>
  <c r="AA13" i="9"/>
  <c r="CM100" i="6"/>
  <c r="AW96" i="7"/>
  <c r="CM99" i="6"/>
  <c r="R96" i="7"/>
  <c r="AE99" i="6"/>
  <c r="BN64" i="8"/>
  <c r="AX27" i="9"/>
  <c r="M63" i="9"/>
  <c r="M96" i="7"/>
  <c r="DL64" i="8"/>
  <c r="C63" i="9"/>
  <c r="DZ96" i="7"/>
  <c r="CG64" i="8"/>
  <c r="AR63" i="9" s="1"/>
  <c r="CE100" i="6"/>
  <c r="CE99" i="6"/>
  <c r="AK99" i="6"/>
  <c r="U96" i="7"/>
  <c r="AS64" i="8"/>
  <c r="X63" i="9" s="1"/>
  <c r="X13" i="9"/>
  <c r="BA64" i="8"/>
  <c r="AB63" i="9" s="1"/>
  <c r="AB13" i="9"/>
  <c r="CY99" i="6"/>
  <c r="CY100" i="6"/>
  <c r="BC96" i="7"/>
  <c r="U27" i="9"/>
  <c r="AM64" i="8"/>
  <c r="U63" i="9" s="1"/>
  <c r="EA96" i="7"/>
  <c r="BF96" i="7"/>
  <c r="DE99" i="6"/>
  <c r="DE100" i="6"/>
  <c r="AR96" i="7"/>
  <c r="CC99" i="6"/>
  <c r="CC100" i="6"/>
  <c r="I60" i="9"/>
  <c r="BM43" i="9"/>
  <c r="AQ63" i="9"/>
  <c r="AA64" i="8"/>
  <c r="O63" i="9" s="1"/>
  <c r="DB64" i="8"/>
  <c r="BB63" i="9" s="1"/>
  <c r="CN64" i="8"/>
  <c r="H60" i="9"/>
  <c r="BF13" i="9"/>
  <c r="DI64" i="8"/>
  <c r="AQ27" i="9"/>
  <c r="Z63" i="9"/>
  <c r="L64" i="8"/>
  <c r="BE99" i="6"/>
  <c r="BE100" i="6"/>
  <c r="AE96" i="7"/>
  <c r="Q64" i="8"/>
  <c r="J63" i="9" s="1"/>
  <c r="AS60" i="9"/>
  <c r="H13" i="9"/>
  <c r="M64" i="8"/>
  <c r="AI99" i="6"/>
  <c r="T96" i="7"/>
  <c r="BM99" i="6"/>
  <c r="AI96" i="7"/>
  <c r="BM100" i="6"/>
  <c r="Y99" i="6"/>
  <c r="G64" i="8"/>
  <c r="AR27" i="9"/>
  <c r="W99" i="6"/>
  <c r="AS96" i="7"/>
  <c r="DN64" i="8"/>
  <c r="BH63" i="9" s="1"/>
  <c r="BH27" i="9"/>
  <c r="AU60" i="9"/>
  <c r="CM64" i="8"/>
  <c r="BG43" i="9"/>
  <c r="AA43" i="9"/>
  <c r="AY64" i="8"/>
  <c r="AA63" i="9" s="1"/>
  <c r="BL27" i="9"/>
  <c r="DU64" i="8"/>
  <c r="AV60" i="9"/>
  <c r="CO64" i="8"/>
  <c r="DR64" i="8"/>
  <c r="BJ63" i="9" s="1"/>
  <c r="BE64" i="8"/>
  <c r="BG32" i="9"/>
  <c r="BD63" i="9"/>
  <c r="CP64" i="8"/>
  <c r="AH64" i="8"/>
  <c r="R63" i="9" s="1"/>
  <c r="BD52" i="9"/>
  <c r="H64" i="8"/>
  <c r="E27" i="9"/>
  <c r="CJ64" i="8"/>
  <c r="AS63" i="9" s="1"/>
  <c r="AS27" i="9"/>
  <c r="AL32" i="9"/>
  <c r="BU64" i="8"/>
  <c r="AL63" i="9" s="1"/>
  <c r="G27" i="9"/>
  <c r="K64" i="8"/>
  <c r="BN43" i="9"/>
  <c r="DY64" i="8"/>
  <c r="BN63" i="9" s="1"/>
  <c r="CY64" i="8"/>
  <c r="BA63" i="9" s="1"/>
  <c r="BA43" i="9"/>
  <c r="BG27" i="9"/>
  <c r="DK64" i="8"/>
  <c r="BG63" i="9" s="1"/>
  <c r="BR64" i="8"/>
  <c r="AM52" i="9"/>
  <c r="BW64" i="8"/>
  <c r="AM63" i="9" s="1"/>
  <c r="BI43" i="9"/>
  <c r="DO64" i="8"/>
  <c r="BI63" i="9" s="1"/>
  <c r="BZ64" i="8"/>
  <c r="AN63" i="9" s="1"/>
  <c r="AN27" i="9"/>
  <c r="AJ27" i="9"/>
  <c r="BQ64" i="8"/>
  <c r="AJ63" i="9" s="1"/>
  <c r="T27" i="9"/>
  <c r="AK64" i="8"/>
  <c r="T63" i="9" s="1"/>
  <c r="DS64" i="8"/>
  <c r="BK63" i="9" s="1"/>
  <c r="BK27" i="9"/>
  <c r="BF27" i="9"/>
  <c r="DJ64" i="8"/>
  <c r="BF63" i="9" s="1"/>
  <c r="BM27" i="9"/>
  <c r="DW64" i="8"/>
  <c r="BM63" i="9" s="1"/>
  <c r="BF64" i="8"/>
  <c r="AX63" i="9"/>
  <c r="BC64" i="8"/>
  <c r="AC63" i="9" s="1"/>
  <c r="CX64" i="8"/>
  <c r="AZ63" i="9" s="1"/>
  <c r="DY96" i="2"/>
  <c r="AF96" i="2"/>
  <c r="BE99" i="4"/>
  <c r="AU99" i="4"/>
  <c r="AA96" i="2"/>
  <c r="AK52" i="3"/>
  <c r="V52" i="3"/>
  <c r="O43" i="3"/>
  <c r="BJ64" i="5"/>
  <c r="AL96" i="2"/>
  <c r="CW96" i="2"/>
  <c r="CC99" i="4"/>
  <c r="AR96" i="2"/>
  <c r="AC96" i="2"/>
  <c r="AY99" i="4"/>
  <c r="AE96" i="2"/>
  <c r="BC99" i="4"/>
  <c r="T96" i="2"/>
  <c r="G64" i="5"/>
  <c r="M64" i="5"/>
  <c r="ED64" i="5"/>
  <c r="BS43" i="3"/>
  <c r="BO52" i="3"/>
  <c r="BL27" i="3"/>
  <c r="BE43" i="3"/>
  <c r="AY32" i="3"/>
  <c r="AU52" i="3"/>
  <c r="AO60" i="3"/>
  <c r="AH32" i="3"/>
  <c r="BB32" i="3"/>
  <c r="BK64" i="5"/>
  <c r="Z32" i="3"/>
  <c r="V60" i="3"/>
  <c r="AD64" i="5"/>
  <c r="AB64" i="5"/>
  <c r="X64" i="5"/>
  <c r="AF64" i="5"/>
  <c r="J32" i="3"/>
  <c r="CT96" i="2"/>
  <c r="BT96" i="2"/>
  <c r="CP96" i="2"/>
  <c r="BO96" i="2"/>
  <c r="BA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DZ96" i="2"/>
  <c r="Z96" i="2"/>
  <c r="AM96" i="2"/>
  <c r="BS99" i="4"/>
  <c r="V96" i="2"/>
  <c r="AK99" i="4"/>
  <c r="AO99" i="4"/>
  <c r="X96" i="2"/>
  <c r="AI99" i="4"/>
  <c r="U96" i="2"/>
  <c r="BE52" i="3"/>
  <c r="EE96" i="2"/>
  <c r="CE99" i="4"/>
  <c r="AS96" i="2"/>
  <c r="BE96" i="2"/>
  <c r="BJ32" i="3"/>
  <c r="S64" i="5"/>
  <c r="K63" i="3" s="1"/>
  <c r="DZ64" i="5"/>
  <c r="BL43" i="3"/>
  <c r="CG96" i="2"/>
  <c r="BS60" i="3"/>
  <c r="BZ64" i="5"/>
  <c r="AG52" i="3"/>
  <c r="AS52" i="3"/>
  <c r="AM43" i="3"/>
  <c r="BR64" i="5"/>
  <c r="AI43" i="3"/>
  <c r="AE60" i="3"/>
  <c r="AD52" i="3"/>
  <c r="AA60" i="3"/>
  <c r="Z52" i="3"/>
  <c r="X32" i="3"/>
  <c r="K27" i="3"/>
  <c r="I32" i="3"/>
  <c r="K64" i="5"/>
  <c r="F64" i="5"/>
  <c r="AZ32" i="3"/>
  <c r="AT32" i="3"/>
  <c r="AP27" i="3"/>
  <c r="N60" i="3"/>
  <c r="C60" i="3"/>
  <c r="H13" i="3"/>
  <c r="AN43" i="3"/>
  <c r="I13" i="3"/>
  <c r="E64" i="5"/>
  <c r="E60" i="3"/>
  <c r="AX27" i="3"/>
  <c r="AX32" i="3"/>
  <c r="BW96" i="2"/>
  <c r="BU96" i="2"/>
  <c r="DR96" i="2"/>
  <c r="AY96" i="2"/>
  <c r="AR43" i="3"/>
  <c r="BW99" i="4"/>
  <c r="AO96" i="2"/>
  <c r="AI96" i="2"/>
  <c r="BK99" i="4"/>
  <c r="AQ96" i="2"/>
  <c r="CA99" i="4"/>
  <c r="AN96" i="2"/>
  <c r="BU99" i="4"/>
  <c r="BM99" i="4"/>
  <c r="AJ96" i="2"/>
  <c r="AC99" i="4"/>
  <c r="AA13" i="3"/>
  <c r="AD96" i="2"/>
  <c r="BD96" i="2"/>
  <c r="Z64" i="5"/>
  <c r="AR60" i="3"/>
  <c r="BM64" i="5"/>
  <c r="AQ64" i="5"/>
  <c r="AK64" i="5"/>
  <c r="AZ43" i="3"/>
  <c r="AL43" i="3"/>
  <c r="H64" i="5"/>
  <c r="E63" i="3" s="1"/>
  <c r="O64" i="5"/>
  <c r="Q64" i="5"/>
  <c r="C64" i="5"/>
  <c r="C63" i="3" s="1"/>
  <c r="BQ43" i="3"/>
  <c r="BL60" i="3"/>
  <c r="DQ64" i="5"/>
  <c r="DN64" i="5"/>
  <c r="DF64" i="5"/>
  <c r="DD64" i="5"/>
  <c r="AC32" i="3"/>
  <c r="V43" i="3"/>
  <c r="T27" i="3"/>
  <c r="AJ64" i="5"/>
  <c r="AH64" i="5"/>
  <c r="O60" i="3"/>
  <c r="P64" i="5"/>
  <c r="F52" i="3"/>
  <c r="BH64" i="5"/>
  <c r="BF64" i="5"/>
  <c r="BD64" i="5"/>
  <c r="AX64" i="5"/>
  <c r="X27" i="3"/>
  <c r="X60" i="3"/>
  <c r="U27" i="3"/>
  <c r="N64" i="5"/>
  <c r="AT27" i="3"/>
  <c r="I60" i="3"/>
  <c r="AX52" i="3"/>
  <c r="J60" i="3"/>
  <c r="AW60" i="3"/>
  <c r="AM52" i="3"/>
  <c r="BM43" i="3"/>
  <c r="EB64" i="5"/>
  <c r="BL32" i="3"/>
  <c r="BG43" i="3"/>
  <c r="BB43" i="3"/>
  <c r="CB64" i="5"/>
  <c r="BX64" i="5"/>
  <c r="AG60" i="3"/>
  <c r="BI32" i="3"/>
  <c r="BF32" i="3"/>
  <c r="BD32" i="3"/>
  <c r="AV52" i="3"/>
  <c r="AH27" i="3"/>
  <c r="AF32" i="3"/>
  <c r="T32" i="3"/>
  <c r="AN64" i="5"/>
  <c r="V64" i="5"/>
  <c r="R64" i="5"/>
  <c r="AT43" i="3"/>
  <c r="AR27" i="3"/>
  <c r="H60" i="3"/>
  <c r="AM32" i="3"/>
  <c r="D60" i="3"/>
  <c r="AX43" i="3"/>
  <c r="F43" i="3"/>
  <c r="BK98" i="14"/>
  <c r="BK96" i="14"/>
  <c r="B63" i="15"/>
  <c r="BJ98" i="14"/>
  <c r="BJ96" i="14"/>
  <c r="BM32" i="3"/>
  <c r="DW64" i="5"/>
  <c r="BN27" i="3"/>
  <c r="DY64" i="5"/>
  <c r="BL52" i="3"/>
  <c r="BK27" i="3"/>
  <c r="DT64" i="5"/>
  <c r="BK63" i="3" s="1"/>
  <c r="BI27" i="3"/>
  <c r="DO64" i="5"/>
  <c r="DM64" i="5"/>
  <c r="BH27" i="3"/>
  <c r="BG27" i="3"/>
  <c r="DK64" i="5"/>
  <c r="DI64" i="5"/>
  <c r="BF63" i="3" s="1"/>
  <c r="BF27" i="3"/>
  <c r="BE27" i="3"/>
  <c r="DG64" i="5"/>
  <c r="BD27" i="3"/>
  <c r="DE64" i="5"/>
  <c r="BC27" i="3"/>
  <c r="DC64" i="5"/>
  <c r="BB27" i="3"/>
  <c r="DB64" i="5"/>
  <c r="DA64" i="5"/>
  <c r="BB52" i="3"/>
  <c r="BA32" i="3"/>
  <c r="AY52" i="3"/>
  <c r="AW52" i="3"/>
  <c r="AV60" i="3"/>
  <c r="CO64" i="5"/>
  <c r="AU32" i="3"/>
  <c r="AU60" i="3"/>
  <c r="CJ64" i="5"/>
  <c r="AR52" i="3"/>
  <c r="CG64" i="5"/>
  <c r="AR63" i="3" s="1"/>
  <c r="CF64" i="5"/>
  <c r="AQ32" i="3"/>
  <c r="AP32" i="3"/>
  <c r="CD64" i="5"/>
  <c r="AP52" i="3"/>
  <c r="CC64" i="5"/>
  <c r="AO52" i="3"/>
  <c r="AM27" i="3"/>
  <c r="BW64" i="5"/>
  <c r="AL27" i="3"/>
  <c r="BV64" i="5"/>
  <c r="BT64" i="5"/>
  <c r="AJ27" i="3"/>
  <c r="BQ64" i="5"/>
  <c r="AI60" i="3"/>
  <c r="BO64" i="5"/>
  <c r="BJ52" i="3"/>
  <c r="BI60" i="3"/>
  <c r="DP64" i="5"/>
  <c r="BH52" i="3"/>
  <c r="BG60" i="3"/>
  <c r="DL64" i="5"/>
  <c r="BG63" i="3" s="1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T52" i="3"/>
  <c r="CL64" i="5"/>
  <c r="AS27" i="3"/>
  <c r="CI64" i="5"/>
  <c r="AQ27" i="3"/>
  <c r="CE64" i="5"/>
  <c r="AQ63" i="3" s="1"/>
  <c r="AQ52" i="3"/>
  <c r="AO43" i="3"/>
  <c r="AN60" i="3"/>
  <c r="AK27" i="3"/>
  <c r="BS64" i="5"/>
  <c r="AC64" i="5"/>
  <c r="P63" i="3" s="1"/>
  <c r="P27" i="3"/>
  <c r="O27" i="3"/>
  <c r="AA64" i="5"/>
  <c r="M52" i="3"/>
  <c r="H32" i="3"/>
  <c r="G43" i="3"/>
  <c r="AE27" i="3"/>
  <c r="AD27" i="3"/>
  <c r="AC27" i="3"/>
  <c r="BB64" i="5"/>
  <c r="BA64" i="5"/>
  <c r="AB27" i="3"/>
  <c r="AZ64" i="5"/>
  <c r="AA27" i="3"/>
  <c r="AY64" i="5"/>
  <c r="Z27" i="3"/>
  <c r="AV64" i="5"/>
  <c r="Y27" i="3"/>
  <c r="AU64" i="5"/>
  <c r="W52" i="3"/>
  <c r="V32" i="3"/>
  <c r="S27" i="3"/>
  <c r="AI64" i="5"/>
  <c r="S60" i="3"/>
  <c r="AG64" i="5"/>
  <c r="R27" i="3"/>
  <c r="Q60" i="3"/>
  <c r="N43" i="3"/>
  <c r="L27" i="3"/>
  <c r="U64" i="5"/>
  <c r="L60" i="3"/>
  <c r="G27" i="3"/>
  <c r="D32" i="3"/>
  <c r="L64" i="5"/>
  <c r="BC64" i="5"/>
  <c r="AO64" i="5"/>
  <c r="BL64" i="5"/>
  <c r="S96" i="2"/>
  <c r="AE99" i="4"/>
  <c r="BE64" i="5"/>
  <c r="AD63" i="3" s="1"/>
  <c r="EJ64" i="5"/>
  <c r="EH64" i="5"/>
  <c r="EE64" i="5"/>
  <c r="BQ27" i="3"/>
  <c r="BQ52" i="3"/>
  <c r="BP60" i="3"/>
  <c r="BS27" i="3"/>
  <c r="EI64" i="5"/>
  <c r="BR27" i="3"/>
  <c r="EG64" i="5"/>
  <c r="BR63" i="3" s="1"/>
  <c r="BR43" i="3"/>
  <c r="BR60" i="3"/>
  <c r="BP27" i="3"/>
  <c r="EC64" i="5"/>
  <c r="BO27" i="3"/>
  <c r="EA64" i="5"/>
  <c r="BO63" i="3" s="1"/>
  <c r="DU64" i="5"/>
  <c r="DV64" i="5"/>
  <c r="BH43" i="3"/>
  <c r="BF43" i="3"/>
  <c r="BD43" i="3"/>
  <c r="BC43" i="3"/>
  <c r="BA52" i="3"/>
  <c r="AZ60" i="3"/>
  <c r="CW64" i="5"/>
  <c r="AZ63" i="3" s="1"/>
  <c r="AY60" i="3"/>
  <c r="AX60" i="3"/>
  <c r="CS64" i="5"/>
  <c r="AQ60" i="3"/>
  <c r="AO27" i="3"/>
  <c r="CA64" i="5"/>
  <c r="AK60" i="3"/>
  <c r="BJ60" i="3"/>
  <c r="BH60" i="3"/>
  <c r="BF60" i="3"/>
  <c r="BC32" i="3"/>
  <c r="CZ64" i="5"/>
  <c r="BA43" i="3"/>
  <c r="AY27" i="3"/>
  <c r="CU64" i="5"/>
  <c r="CR64" i="5"/>
  <c r="AW27" i="3"/>
  <c r="CQ64" i="5"/>
  <c r="AW43" i="3"/>
  <c r="AU43" i="3"/>
  <c r="AT60" i="3"/>
  <c r="CK64" i="5"/>
  <c r="AT63" i="3" s="1"/>
  <c r="AS43" i="3"/>
  <c r="AS60" i="3"/>
  <c r="AQ43" i="3"/>
  <c r="AP60" i="3"/>
  <c r="AO32" i="3"/>
  <c r="AN52" i="3"/>
  <c r="BY64" i="5"/>
  <c r="AM60" i="3"/>
  <c r="AL60" i="3"/>
  <c r="BU64" i="5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V27" i="3"/>
  <c r="AP64" i="5"/>
  <c r="U60" i="3"/>
  <c r="S43" i="3"/>
  <c r="M27" i="3"/>
  <c r="W64" i="5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27" i="3"/>
  <c r="P52" i="3"/>
  <c r="N27" i="3"/>
  <c r="Y64" i="5"/>
  <c r="N63" i="3" s="1"/>
  <c r="N52" i="3"/>
  <c r="L52" i="3"/>
  <c r="I27" i="3"/>
  <c r="I43" i="3"/>
  <c r="D43" i="3"/>
  <c r="AL64" i="5"/>
  <c r="BG64" i="5"/>
  <c r="AE63" i="3" s="1"/>
  <c r="AS64" i="5"/>
  <c r="AM64" i="5"/>
  <c r="BN64" i="5"/>
  <c r="AT64" i="5"/>
  <c r="AW64" i="5"/>
  <c r="Z63" i="3" s="1"/>
  <c r="BI64" i="5"/>
  <c r="EF64" i="5"/>
  <c r="BQ60" i="3"/>
  <c r="BJ27" i="3"/>
  <c r="DR64" i="5"/>
  <c r="DX64" i="5"/>
  <c r="BM27" i="3"/>
  <c r="F27" i="3"/>
  <c r="J64" i="5"/>
  <c r="G63" i="9" l="1"/>
  <c r="H63" i="9"/>
  <c r="E63" i="9"/>
  <c r="BL63" i="9"/>
  <c r="AU63" i="9"/>
  <c r="D63" i="3"/>
  <c r="Q63" i="3"/>
  <c r="AS63" i="3"/>
  <c r="AU63" i="3"/>
  <c r="BI63" i="3"/>
  <c r="F63" i="9"/>
  <c r="BP63" i="3"/>
  <c r="AM63" i="3"/>
  <c r="J63" i="3"/>
  <c r="BJ63" i="3"/>
  <c r="AF63" i="3"/>
  <c r="BL63" i="3"/>
  <c r="R63" i="3"/>
  <c r="AJ63" i="3"/>
  <c r="F63" i="3"/>
  <c r="AN63" i="3"/>
  <c r="BN63" i="3"/>
  <c r="U63" i="3"/>
  <c r="AX63" i="3"/>
  <c r="O63" i="3"/>
  <c r="H63" i="3"/>
  <c r="AH63" i="9"/>
  <c r="AD63" i="9"/>
  <c r="AV63" i="9"/>
  <c r="S63" i="3"/>
  <c r="BC63" i="3"/>
  <c r="BM63" i="3"/>
  <c r="BQ63" i="3"/>
  <c r="T63" i="3"/>
  <c r="G63" i="3"/>
  <c r="AO63" i="3"/>
  <c r="I63" i="3"/>
  <c r="M63" i="3"/>
  <c r="AL63" i="3"/>
  <c r="AG63" i="3"/>
  <c r="BD63" i="3"/>
  <c r="AV63" i="3"/>
  <c r="W63" i="3"/>
  <c r="AW63" i="3"/>
  <c r="AC63" i="3"/>
  <c r="Y63" i="3"/>
  <c r="AA63" i="3"/>
  <c r="AK63" i="3"/>
  <c r="AP63" i="3"/>
  <c r="BH63" i="3"/>
  <c r="AY63" i="3"/>
  <c r="X63" i="3"/>
  <c r="AH63" i="3"/>
  <c r="L63" i="3"/>
  <c r="BB63" i="3"/>
  <c r="BS63" i="3"/>
  <c r="AB63" i="3"/>
  <c r="BA63" i="3"/>
  <c r="BE63" i="3"/>
  <c r="AI63" i="3"/>
  <c r="V63" i="3"/>
</calcChain>
</file>

<file path=xl/sharedStrings.xml><?xml version="1.0" encoding="utf-8"?>
<sst xmlns="http://schemas.openxmlformats.org/spreadsheetml/2006/main" count="3985" uniqueCount="296">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</sst>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6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1" fillId="0" borderId="6" xfId="0" applyNumberFormat="1" applyFont="1" applyBorder="1" applyAlignment="1">
      <alignment horizontal="right"/>
    </xf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722704"/>
        <c:axId val="186723880"/>
      </c:lineChart>
      <c:dateAx>
        <c:axId val="186722704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672388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86723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67227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81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723096"/>
        <c:axId val="187416848"/>
      </c:lineChart>
      <c:dateAx>
        <c:axId val="186723096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416848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87416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6723096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059152"/>
        <c:axId val="189059544"/>
      </c:lineChart>
      <c:dateAx>
        <c:axId val="18905915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059544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89059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0591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060328"/>
        <c:axId val="189060720"/>
      </c:lineChart>
      <c:dateAx>
        <c:axId val="18906032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060720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89060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0603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3.2" x14ac:dyDescent="0.25"/>
  <sheetData>
    <row r="1" spans="1:66" x14ac:dyDescent="0.25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5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5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5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5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5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5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5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5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5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5">
      <c r="I38" s="11"/>
      <c r="J38" s="11"/>
      <c r="K38" s="11"/>
      <c r="L38" s="11"/>
      <c r="M38" s="11"/>
    </row>
    <row r="39" spans="9:13" x14ac:dyDescent="0.25">
      <c r="I39" s="3"/>
      <c r="J39" s="3"/>
      <c r="K39" s="3"/>
      <c r="L39" s="3"/>
      <c r="M39" s="3"/>
    </row>
    <row r="40" spans="9:13" x14ac:dyDescent="0.25">
      <c r="I40" s="3"/>
      <c r="J40" s="3"/>
      <c r="K40" s="3"/>
      <c r="L40" s="3"/>
      <c r="M40" s="3"/>
    </row>
    <row r="41" spans="9:13" x14ac:dyDescent="0.25">
      <c r="I41" s="3"/>
      <c r="J41" s="3"/>
      <c r="K41" s="3"/>
      <c r="L41" s="3"/>
      <c r="M41" s="3"/>
    </row>
    <row r="42" spans="9:13" x14ac:dyDescent="0.25">
      <c r="I42" s="3"/>
      <c r="J42" s="3"/>
      <c r="K42" s="3"/>
      <c r="L42" s="3"/>
      <c r="M42" s="3"/>
    </row>
    <row r="43" spans="9:13" x14ac:dyDescent="0.25">
      <c r="I43" s="3"/>
      <c r="J43" s="3"/>
      <c r="K43" s="3"/>
      <c r="L43" s="3"/>
      <c r="M43" s="3"/>
    </row>
    <row r="44" spans="9:13" x14ac:dyDescent="0.25">
      <c r="I44" s="3"/>
      <c r="J44" s="3"/>
      <c r="K44" s="3"/>
      <c r="L44" s="3"/>
      <c r="M44" s="3"/>
    </row>
    <row r="45" spans="9:13" x14ac:dyDescent="0.25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3.2" x14ac:dyDescent="0.25"/>
  <cols>
    <col min="2" max="2" width="19.109375" style="13" bestFit="1" customWidth="1"/>
    <col min="4" max="4" width="10.88671875" bestFit="1" customWidth="1"/>
    <col min="6" max="6" width="10.88671875" bestFit="1" customWidth="1"/>
    <col min="8" max="8" width="10.88671875" bestFit="1" customWidth="1"/>
    <col min="10" max="10" width="10.88671875" bestFit="1" customWidth="1"/>
    <col min="12" max="12" width="10.88671875" bestFit="1" customWidth="1"/>
    <col min="26" max="26" width="10.44140625" customWidth="1"/>
    <col min="28" max="28" width="10.44140625" customWidth="1"/>
    <col min="30" max="30" width="10.44140625" customWidth="1"/>
    <col min="32" max="32" width="10.44140625" customWidth="1"/>
    <col min="34" max="34" width="10.44140625" customWidth="1"/>
    <col min="36" max="36" width="10.44140625" customWidth="1"/>
    <col min="38" max="38" width="10.44140625" customWidth="1"/>
    <col min="40" max="40" width="10.44140625" customWidth="1"/>
    <col min="42" max="42" width="10.44140625" customWidth="1"/>
    <col min="44" max="44" width="10.44140625" customWidth="1"/>
    <col min="46" max="46" width="10.44140625" customWidth="1"/>
    <col min="48" max="48" width="10.44140625" customWidth="1"/>
    <col min="50" max="50" width="10.44140625" customWidth="1"/>
    <col min="52" max="52" width="10.44140625" customWidth="1"/>
    <col min="54" max="54" width="10.44140625" customWidth="1"/>
    <col min="56" max="56" width="10.44140625" customWidth="1"/>
    <col min="58" max="58" width="10.44140625" customWidth="1"/>
    <col min="60" max="60" width="10.44140625" customWidth="1"/>
    <col min="62" max="62" width="10.44140625" customWidth="1"/>
    <col min="64" max="64" width="10.44140625" customWidth="1"/>
    <col min="66" max="66" width="10.44140625" customWidth="1"/>
    <col min="68" max="68" width="10.44140625" customWidth="1"/>
    <col min="70" max="70" width="10.44140625" customWidth="1"/>
    <col min="72" max="72" width="10.44140625" customWidth="1"/>
    <col min="74" max="74" width="10.44140625" customWidth="1"/>
    <col min="76" max="76" width="10.44140625" customWidth="1"/>
    <col min="78" max="78" width="10.44140625" customWidth="1"/>
    <col min="80" max="80" width="10.44140625" customWidth="1"/>
    <col min="82" max="82" width="10.44140625" customWidth="1"/>
    <col min="84" max="84" width="10.44140625" customWidth="1"/>
    <col min="86" max="86" width="10.44140625" customWidth="1"/>
    <col min="88" max="88" width="10.44140625" customWidth="1"/>
    <col min="90" max="90" width="10.44140625" customWidth="1"/>
    <col min="92" max="92" width="10.44140625" customWidth="1"/>
    <col min="94" max="94" width="10.44140625" customWidth="1"/>
    <col min="96" max="96" width="10.44140625" customWidth="1"/>
    <col min="98" max="98" width="10.44140625" customWidth="1"/>
    <col min="100" max="100" width="10.44140625" customWidth="1"/>
    <col min="102" max="102" width="10.44140625" customWidth="1"/>
    <col min="104" max="104" width="10.44140625" customWidth="1"/>
    <col min="106" max="106" width="10.44140625" customWidth="1"/>
    <col min="108" max="108" width="10.44140625" customWidth="1"/>
    <col min="110" max="110" width="10.44140625" customWidth="1"/>
    <col min="112" max="112" width="10.44140625" customWidth="1"/>
    <col min="114" max="114" width="10.44140625" customWidth="1"/>
    <col min="116" max="116" width="10.44140625" customWidth="1"/>
    <col min="118" max="118" width="10.44140625" customWidth="1"/>
    <col min="120" max="120" width="10.44140625" customWidth="1"/>
    <col min="122" max="122" width="10.44140625" customWidth="1"/>
    <col min="124" max="124" width="10.44140625" customWidth="1"/>
    <col min="126" max="126" width="10.44140625" customWidth="1"/>
    <col min="128" max="128" width="10.44140625" customWidth="1"/>
    <col min="130" max="130" width="10.44140625" customWidth="1"/>
    <col min="132" max="132" width="10.44140625" customWidth="1"/>
    <col min="134" max="134" width="10.44140625" customWidth="1"/>
    <col min="136" max="136" width="10.44140625" customWidth="1"/>
    <col min="138" max="138" width="10.44140625" customWidth="1"/>
    <col min="140" max="140" width="10.44140625" customWidth="1"/>
  </cols>
  <sheetData>
    <row r="1" spans="1:140" x14ac:dyDescent="0.25">
      <c r="A1" s="5" t="s">
        <v>131</v>
      </c>
    </row>
    <row r="2" spans="1:140" x14ac:dyDescent="0.25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5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3">
        <v>38777</v>
      </c>
      <c r="DD3" s="233"/>
      <c r="DE3" s="233">
        <v>38808</v>
      </c>
      <c r="DF3" s="233"/>
      <c r="DG3" s="233">
        <v>38838</v>
      </c>
      <c r="DH3" s="233"/>
      <c r="DI3" s="233">
        <v>38869</v>
      </c>
      <c r="DJ3" s="233"/>
      <c r="DK3" s="233">
        <v>38899</v>
      </c>
      <c r="DL3" s="233"/>
      <c r="DM3" s="233">
        <v>38930</v>
      </c>
      <c r="DN3" s="233"/>
      <c r="DO3" s="233">
        <v>38961</v>
      </c>
      <c r="DP3" s="233"/>
      <c r="DQ3" s="233">
        <v>38991</v>
      </c>
      <c r="DR3" s="233"/>
      <c r="DS3" s="233">
        <v>39022</v>
      </c>
      <c r="DT3" s="233"/>
      <c r="DU3" s="233">
        <v>39052</v>
      </c>
      <c r="DV3" s="233"/>
      <c r="DW3" s="233">
        <v>39083</v>
      </c>
      <c r="DX3" s="233"/>
      <c r="DY3" s="233">
        <v>39114</v>
      </c>
      <c r="DZ3" s="233"/>
      <c r="EA3" s="233">
        <v>39142</v>
      </c>
      <c r="EB3" s="233"/>
      <c r="EC3" s="233">
        <v>39173</v>
      </c>
      <c r="ED3" s="233"/>
      <c r="EE3" s="233">
        <v>39203</v>
      </c>
      <c r="EF3" s="233"/>
      <c r="EG3" s="233">
        <v>39234</v>
      </c>
      <c r="EH3" s="233"/>
      <c r="EI3" s="233">
        <v>39264</v>
      </c>
      <c r="EJ3" s="233"/>
    </row>
    <row r="4" spans="1:140" x14ac:dyDescent="0.25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4" t="s">
        <v>113</v>
      </c>
      <c r="DD4" s="234"/>
      <c r="DE4" s="234" t="s">
        <v>113</v>
      </c>
      <c r="DF4" s="234"/>
      <c r="DG4" s="234" t="s">
        <v>113</v>
      </c>
      <c r="DH4" s="234"/>
      <c r="DI4" s="234" t="s">
        <v>113</v>
      </c>
      <c r="DJ4" s="234"/>
      <c r="DK4" s="234" t="s">
        <v>113</v>
      </c>
      <c r="DL4" s="234"/>
      <c r="DM4" s="234" t="s">
        <v>113</v>
      </c>
      <c r="DN4" s="234"/>
      <c r="DO4" s="234" t="s">
        <v>113</v>
      </c>
      <c r="DP4" s="234"/>
      <c r="DQ4" s="234" t="s">
        <v>113</v>
      </c>
      <c r="DR4" s="234"/>
      <c r="DS4" s="234" t="s">
        <v>113</v>
      </c>
      <c r="DT4" s="234"/>
      <c r="DU4" s="234" t="s">
        <v>113</v>
      </c>
      <c r="DV4" s="234"/>
      <c r="DW4" s="234" t="s">
        <v>113</v>
      </c>
      <c r="DX4" s="234"/>
      <c r="DY4" s="234" t="s">
        <v>113</v>
      </c>
      <c r="DZ4" s="234"/>
      <c r="EA4" s="234" t="s">
        <v>113</v>
      </c>
      <c r="EB4" s="234"/>
      <c r="EC4" s="234" t="s">
        <v>113</v>
      </c>
      <c r="ED4" s="234"/>
      <c r="EE4" s="234" t="s">
        <v>113</v>
      </c>
      <c r="EF4" s="234"/>
      <c r="EG4" s="234" t="s">
        <v>113</v>
      </c>
      <c r="EH4" s="234"/>
      <c r="EI4" s="234" t="s">
        <v>113</v>
      </c>
      <c r="EJ4" s="234"/>
    </row>
    <row r="5" spans="1:140" x14ac:dyDescent="0.25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5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5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5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5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5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5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5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5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5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5">
      <c r="A15" s="2"/>
      <c r="B15" s="5"/>
    </row>
    <row r="16" spans="1:140" x14ac:dyDescent="0.25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5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5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5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5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5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5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5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5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5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5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5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5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5">
      <c r="A29" s="2"/>
      <c r="B29" s="5"/>
    </row>
    <row r="30" spans="1:140" x14ac:dyDescent="0.25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5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5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5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5">
      <c r="A34" s="2"/>
      <c r="B34" s="5"/>
    </row>
    <row r="35" spans="1:140" x14ac:dyDescent="0.25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5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5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5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5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5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5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5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5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5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5">
      <c r="A45" s="2"/>
      <c r="B45" s="5"/>
    </row>
    <row r="46" spans="1:140" x14ac:dyDescent="0.25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5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5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5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5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5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5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5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5">
      <c r="A54" s="2"/>
      <c r="B54" s="5"/>
    </row>
    <row r="55" spans="1:140" x14ac:dyDescent="0.25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5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5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5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5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5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5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5">
      <c r="A62" s="2"/>
      <c r="B62" s="5"/>
    </row>
    <row r="63" spans="1:140" x14ac:dyDescent="0.25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5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DC3:DD3"/>
    <mergeCell ref="DC4:DD4"/>
    <mergeCell ref="DE3:DF3"/>
    <mergeCell ref="DE4:DF4"/>
    <mergeCell ref="DG3:DH3"/>
    <mergeCell ref="DG4:DH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EC3:ED3"/>
    <mergeCell ref="EC4:ED4"/>
    <mergeCell ref="DW3:DX3"/>
    <mergeCell ref="DW4:DX4"/>
    <mergeCell ref="DY3:DZ3"/>
    <mergeCell ref="DY4:DZ4"/>
    <mergeCell ref="EI3:EJ3"/>
    <mergeCell ref="EI4:EJ4"/>
    <mergeCell ref="EE3:EF3"/>
    <mergeCell ref="EE4:EF4"/>
    <mergeCell ref="EG3:EH3"/>
    <mergeCell ref="EG4:E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3.2" x14ac:dyDescent="0.25"/>
  <cols>
    <col min="2" max="2" width="19.109375" style="6" bestFit="1" customWidth="1"/>
    <col min="6" max="6" width="10.44140625" customWidth="1"/>
    <col min="8" max="8" width="10.88671875" bestFit="1" customWidth="1"/>
    <col min="10" max="10" width="10.6640625" customWidth="1"/>
    <col min="12" max="12" width="10.88671875" bestFit="1" customWidth="1"/>
    <col min="14" max="14" width="10.88671875" bestFit="1" customWidth="1"/>
    <col min="16" max="16" width="10.88671875" bestFit="1" customWidth="1"/>
    <col min="18" max="18" width="10.88671875" bestFit="1" customWidth="1"/>
    <col min="20" max="20" width="10.88671875" bestFit="1" customWidth="1"/>
    <col min="22" max="22" width="10.88671875" bestFit="1" customWidth="1"/>
    <col min="24" max="24" width="10.88671875" bestFit="1" customWidth="1"/>
    <col min="26" max="26" width="10.88671875" bestFit="1" customWidth="1"/>
    <col min="28" max="28" width="10.88671875" bestFit="1" customWidth="1"/>
    <col min="30" max="30" width="10.88671875" bestFit="1" customWidth="1"/>
    <col min="32" max="32" width="10.88671875" bestFit="1" customWidth="1"/>
    <col min="34" max="34" width="10.88671875" bestFit="1" customWidth="1"/>
    <col min="36" max="36" width="10.88671875" bestFit="1" customWidth="1"/>
    <col min="38" max="38" width="10.88671875" bestFit="1" customWidth="1"/>
    <col min="40" max="40" width="10.88671875" bestFit="1" customWidth="1"/>
    <col min="42" max="42" width="10.88671875" bestFit="1" customWidth="1"/>
    <col min="44" max="44" width="10.88671875" bestFit="1" customWidth="1"/>
    <col min="46" max="46" width="10.88671875" bestFit="1" customWidth="1"/>
    <col min="48" max="48" width="10.88671875" bestFit="1" customWidth="1"/>
    <col min="50" max="50" width="10.88671875" bestFit="1" customWidth="1"/>
    <col min="52" max="52" width="10.88671875" bestFit="1" customWidth="1"/>
    <col min="54" max="54" width="10.88671875" bestFit="1" customWidth="1"/>
    <col min="56" max="56" width="10.88671875" bestFit="1" customWidth="1"/>
    <col min="58" max="58" width="10.88671875" bestFit="1" customWidth="1"/>
    <col min="60" max="60" width="10.88671875" bestFit="1" customWidth="1"/>
    <col min="62" max="62" width="10.88671875" bestFit="1" customWidth="1"/>
    <col min="64" max="64" width="10.88671875" bestFit="1" customWidth="1"/>
    <col min="66" max="66" width="10.88671875" bestFit="1" customWidth="1"/>
    <col min="68" max="68" width="10.88671875" bestFit="1" customWidth="1"/>
    <col min="70" max="70" width="10.88671875" bestFit="1" customWidth="1"/>
    <col min="72" max="72" width="10.88671875" bestFit="1" customWidth="1"/>
    <col min="74" max="74" width="10.88671875" bestFit="1" customWidth="1"/>
    <col min="76" max="76" width="10.88671875" bestFit="1" customWidth="1"/>
    <col min="78" max="78" width="10.88671875" bestFit="1" customWidth="1"/>
    <col min="80" max="80" width="10.88671875" bestFit="1" customWidth="1"/>
    <col min="82" max="82" width="10.88671875" bestFit="1" customWidth="1"/>
    <col min="84" max="84" width="10.88671875" bestFit="1" customWidth="1"/>
    <col min="86" max="86" width="10.88671875" bestFit="1" customWidth="1"/>
    <col min="88" max="88" width="10.88671875" bestFit="1" customWidth="1"/>
    <col min="90" max="90" width="10.88671875" bestFit="1" customWidth="1"/>
    <col min="92" max="92" width="10.88671875" bestFit="1" customWidth="1"/>
    <col min="94" max="94" width="10.88671875" bestFit="1" customWidth="1"/>
    <col min="96" max="96" width="10.88671875" bestFit="1" customWidth="1"/>
    <col min="98" max="98" width="10.88671875" bestFit="1" customWidth="1"/>
  </cols>
  <sheetData>
    <row r="1" spans="1:130" x14ac:dyDescent="0.25">
      <c r="A1" s="5" t="s">
        <v>131</v>
      </c>
    </row>
    <row r="2" spans="1:130" x14ac:dyDescent="0.25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5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3">
        <v>37681</v>
      </c>
      <c r="Z3" s="233"/>
      <c r="AA3" s="233">
        <v>37712</v>
      </c>
      <c r="AB3" s="233"/>
      <c r="AC3" s="233">
        <v>37742</v>
      </c>
      <c r="AD3" s="233"/>
      <c r="AE3" s="233">
        <v>37773</v>
      </c>
      <c r="AF3" s="233"/>
      <c r="AG3" s="233">
        <v>37803</v>
      </c>
      <c r="AH3" s="233"/>
      <c r="AI3" s="233">
        <v>37834</v>
      </c>
      <c r="AJ3" s="233"/>
      <c r="AK3" s="233">
        <v>37865</v>
      </c>
      <c r="AL3" s="233"/>
      <c r="AM3" s="233">
        <v>37895</v>
      </c>
      <c r="AN3" s="233"/>
      <c r="AO3" s="233">
        <v>37926</v>
      </c>
      <c r="AP3" s="233"/>
      <c r="AQ3" s="233">
        <v>37956</v>
      </c>
      <c r="AR3" s="233"/>
      <c r="AS3" s="233">
        <v>37987</v>
      </c>
      <c r="AT3" s="233"/>
      <c r="AU3" s="233">
        <v>38018</v>
      </c>
      <c r="AV3" s="233"/>
      <c r="AW3" s="233">
        <v>38047</v>
      </c>
      <c r="AX3" s="233"/>
      <c r="AY3" s="233">
        <v>38078</v>
      </c>
      <c r="AZ3" s="233"/>
      <c r="BA3" s="233">
        <v>38108</v>
      </c>
      <c r="BB3" s="233"/>
      <c r="BC3" s="233">
        <v>38139</v>
      </c>
      <c r="BD3" s="233"/>
      <c r="BE3" s="233">
        <v>38169</v>
      </c>
      <c r="BF3" s="233"/>
      <c r="BG3" s="233">
        <v>38200</v>
      </c>
      <c r="BH3" s="233"/>
      <c r="BI3" s="233">
        <v>38231</v>
      </c>
      <c r="BJ3" s="233"/>
      <c r="BK3" s="233">
        <v>38261</v>
      </c>
      <c r="BL3" s="233"/>
      <c r="BM3" s="233">
        <v>38292</v>
      </c>
      <c r="BN3" s="233"/>
      <c r="BO3" s="233">
        <v>38322</v>
      </c>
      <c r="BP3" s="233"/>
      <c r="BQ3" s="233">
        <v>38353</v>
      </c>
      <c r="BR3" s="233"/>
      <c r="BS3" s="233">
        <v>38384</v>
      </c>
      <c r="BT3" s="233"/>
      <c r="BU3" s="233">
        <v>38412</v>
      </c>
      <c r="BV3" s="233"/>
      <c r="BW3" s="233">
        <v>38443</v>
      </c>
      <c r="BX3" s="233"/>
      <c r="BY3" s="233">
        <v>38473</v>
      </c>
      <c r="BZ3" s="233"/>
      <c r="CA3" s="233">
        <v>38504</v>
      </c>
      <c r="CB3" s="233"/>
      <c r="CC3" s="233">
        <v>38534</v>
      </c>
      <c r="CD3" s="233"/>
      <c r="CE3" s="233">
        <v>38565</v>
      </c>
      <c r="CF3" s="233"/>
      <c r="CG3" s="233">
        <v>38596</v>
      </c>
      <c r="CH3" s="233"/>
      <c r="CI3" s="233">
        <v>38626</v>
      </c>
      <c r="CJ3" s="233"/>
      <c r="CK3" s="233">
        <v>38657</v>
      </c>
      <c r="CL3" s="233"/>
      <c r="CM3" s="233">
        <v>38687</v>
      </c>
      <c r="CN3" s="233"/>
      <c r="CO3" s="233">
        <v>38718</v>
      </c>
      <c r="CP3" s="233"/>
      <c r="CQ3" s="233">
        <v>38749</v>
      </c>
      <c r="CR3" s="233"/>
      <c r="CS3" s="233">
        <v>38777</v>
      </c>
      <c r="CT3" s="233"/>
      <c r="CU3" s="233">
        <v>38808</v>
      </c>
      <c r="CV3" s="233"/>
      <c r="CW3" s="233">
        <v>38838</v>
      </c>
      <c r="CX3" s="233"/>
      <c r="CY3" s="233">
        <v>38869</v>
      </c>
      <c r="CZ3" s="233"/>
      <c r="DA3" s="233">
        <v>38899</v>
      </c>
      <c r="DB3" s="233"/>
      <c r="DC3" s="233">
        <v>38930</v>
      </c>
      <c r="DD3" s="233"/>
      <c r="DE3" s="233">
        <v>38961</v>
      </c>
      <c r="DF3" s="233"/>
      <c r="DG3" s="233">
        <v>38991</v>
      </c>
      <c r="DH3" s="233"/>
      <c r="DI3" s="233">
        <v>39022</v>
      </c>
      <c r="DJ3" s="233"/>
      <c r="DK3" s="233">
        <v>39052</v>
      </c>
      <c r="DL3" s="233"/>
      <c r="DM3" s="233">
        <v>39083</v>
      </c>
      <c r="DN3" s="233"/>
      <c r="DO3" s="233">
        <v>39114</v>
      </c>
      <c r="DP3" s="233"/>
      <c r="DQ3" s="233">
        <v>39142</v>
      </c>
      <c r="DR3" s="233"/>
      <c r="DS3" s="233">
        <v>39173</v>
      </c>
      <c r="DT3" s="233"/>
      <c r="DU3" s="233">
        <v>39203</v>
      </c>
      <c r="DV3" s="233"/>
      <c r="DW3" s="233">
        <v>39234</v>
      </c>
      <c r="DX3" s="233"/>
      <c r="DY3" s="233">
        <v>39264</v>
      </c>
      <c r="DZ3" s="233"/>
    </row>
    <row r="4" spans="1:130" s="13" customFormat="1" x14ac:dyDescent="0.25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5" t="s">
        <v>113</v>
      </c>
      <c r="CT4" s="235"/>
      <c r="CU4" s="235" t="s">
        <v>113</v>
      </c>
      <c r="CV4" s="235"/>
      <c r="CW4" s="235" t="s">
        <v>113</v>
      </c>
      <c r="CX4" s="235"/>
      <c r="CY4" s="235" t="s">
        <v>113</v>
      </c>
      <c r="CZ4" s="235"/>
      <c r="DA4" s="235" t="s">
        <v>113</v>
      </c>
      <c r="DB4" s="235"/>
      <c r="DC4" s="235" t="s">
        <v>113</v>
      </c>
      <c r="DD4" s="235"/>
      <c r="DE4" s="235" t="s">
        <v>113</v>
      </c>
      <c r="DF4" s="235"/>
      <c r="DG4" s="235" t="s">
        <v>113</v>
      </c>
      <c r="DH4" s="235"/>
      <c r="DI4" s="235" t="s">
        <v>113</v>
      </c>
      <c r="DJ4" s="235"/>
      <c r="DK4" s="235" t="s">
        <v>113</v>
      </c>
      <c r="DL4" s="235"/>
      <c r="DM4" s="235" t="s">
        <v>113</v>
      </c>
      <c r="DN4" s="235"/>
      <c r="DO4" s="235" t="s">
        <v>113</v>
      </c>
      <c r="DP4" s="235"/>
      <c r="DQ4" s="235" t="s">
        <v>113</v>
      </c>
      <c r="DR4" s="235"/>
      <c r="DS4" s="235" t="s">
        <v>113</v>
      </c>
      <c r="DT4" s="235"/>
      <c r="DU4" s="235" t="s">
        <v>113</v>
      </c>
      <c r="DV4" s="235"/>
      <c r="DW4" s="235" t="s">
        <v>113</v>
      </c>
      <c r="DX4" s="235"/>
      <c r="DY4" s="235" t="s">
        <v>113</v>
      </c>
      <c r="DZ4" s="235"/>
    </row>
    <row r="5" spans="1:130" s="13" customFormat="1" x14ac:dyDescent="0.25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5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5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5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5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5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5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5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5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5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5">
      <c r="A15" s="2"/>
      <c r="B15" s="5"/>
    </row>
    <row r="16" spans="1:130" x14ac:dyDescent="0.25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5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5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5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5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5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5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5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5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5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5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5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5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5">
      <c r="A29" s="2"/>
      <c r="B29" s="5"/>
    </row>
    <row r="30" spans="1:130" x14ac:dyDescent="0.25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5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5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5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5">
      <c r="A34" s="2"/>
      <c r="B34" s="5"/>
    </row>
    <row r="35" spans="1:130" x14ac:dyDescent="0.25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5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5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5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5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5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5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5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5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5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5">
      <c r="A45" s="2"/>
      <c r="B45" s="5"/>
    </row>
    <row r="46" spans="1:130" x14ac:dyDescent="0.25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5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5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5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5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5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5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5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5">
      <c r="A54" s="2"/>
      <c r="B54" s="5"/>
    </row>
    <row r="55" spans="1:130" x14ac:dyDescent="0.25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5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5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5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5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5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5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5">
      <c r="A62" s="2"/>
      <c r="B62" s="5"/>
    </row>
    <row r="63" spans="1:130" s="13" customFormat="1" x14ac:dyDescent="0.25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5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DM3:DN3"/>
    <mergeCell ref="DM4:DN4"/>
    <mergeCell ref="DS3:DT3"/>
    <mergeCell ref="DS4:DT4"/>
    <mergeCell ref="DO3:DP3"/>
    <mergeCell ref="DO4:DP4"/>
    <mergeCell ref="DQ3:DR3"/>
    <mergeCell ref="DQ4:DR4"/>
    <mergeCell ref="DG3:DH3"/>
    <mergeCell ref="DG4:DH4"/>
    <mergeCell ref="DI3:DJ3"/>
    <mergeCell ref="DI4:DJ4"/>
    <mergeCell ref="DK3:DL3"/>
    <mergeCell ref="DK4:DL4"/>
    <mergeCell ref="DE3:DF3"/>
    <mergeCell ref="DE4:DF4"/>
    <mergeCell ref="DA3:DB3"/>
    <mergeCell ref="DA4:DB4"/>
    <mergeCell ref="DC3:DD3"/>
    <mergeCell ref="DC4:DD4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Y3:Z3"/>
    <mergeCell ref="AA3:AB3"/>
    <mergeCell ref="AC3:AD3"/>
    <mergeCell ref="AE3:AF3"/>
    <mergeCell ref="AW3:AX3"/>
    <mergeCell ref="AU3:AV3"/>
    <mergeCell ref="AS3:AT3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DY4:DZ4"/>
    <mergeCell ref="DU3:DV3"/>
    <mergeCell ref="DU4:DV4"/>
    <mergeCell ref="DW3:DX3"/>
    <mergeCell ref="DW4:DX4"/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3.2" x14ac:dyDescent="0.25"/>
  <cols>
    <col min="1" max="1" width="31.44140625" style="1" hidden="1" customWidth="1"/>
    <col min="2" max="2" width="17.5546875" style="1" customWidth="1"/>
    <col min="3" max="3" width="6.88671875" style="6" customWidth="1"/>
    <col min="4" max="4" width="7" customWidth="1"/>
    <col min="5" max="5" width="7.33203125" customWidth="1"/>
    <col min="6" max="6" width="6.33203125" customWidth="1"/>
    <col min="7" max="11" width="7.109375" customWidth="1"/>
    <col min="12" max="12" width="7.109375" bestFit="1" customWidth="1"/>
    <col min="13" max="15" width="7.109375" customWidth="1"/>
    <col min="16" max="17" width="7.33203125" customWidth="1"/>
    <col min="18" max="18" width="7.33203125" bestFit="1" customWidth="1"/>
    <col min="19" max="23" width="7.33203125" customWidth="1"/>
    <col min="24" max="24" width="7.33203125" bestFit="1" customWidth="1"/>
    <col min="25" max="29" width="7.33203125" customWidth="1"/>
    <col min="30" max="30" width="7.33203125" bestFit="1" customWidth="1"/>
    <col min="31" max="35" width="7.33203125" customWidth="1"/>
    <col min="36" max="36" width="7.33203125" bestFit="1" customWidth="1"/>
    <col min="37" max="41" width="7.33203125" customWidth="1"/>
    <col min="42" max="42" width="7.33203125" bestFit="1" customWidth="1"/>
    <col min="43" max="47" width="7.33203125" customWidth="1"/>
    <col min="48" max="66" width="7.33203125" bestFit="1" customWidth="1"/>
  </cols>
  <sheetData>
    <row r="1" spans="1:66" ht="15.6" x14ac:dyDescent="0.3">
      <c r="B1" s="231" t="s">
        <v>127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</row>
    <row r="2" spans="1:66" ht="15.6" x14ac:dyDescent="0.3">
      <c r="B2" s="231" t="s">
        <v>145</v>
      </c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</row>
    <row r="3" spans="1:66" x14ac:dyDescent="0.25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5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5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5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5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5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5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5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5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5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5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5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5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5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5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5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5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5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5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5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5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5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5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5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5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5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5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5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5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5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5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5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5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5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5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5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5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5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5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5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5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5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5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5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5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5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5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5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5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5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5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5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5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5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5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5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5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5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5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5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5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5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3.2" x14ac:dyDescent="0.25"/>
  <cols>
    <col min="1" max="1" width="20.33203125" bestFit="1" customWidth="1"/>
  </cols>
  <sheetData>
    <row r="1" spans="1:8" x14ac:dyDescent="0.25">
      <c r="A1" s="5" t="s">
        <v>134</v>
      </c>
      <c r="B1" s="6" t="s">
        <v>176</v>
      </c>
    </row>
    <row r="2" spans="1:8" x14ac:dyDescent="0.25">
      <c r="A2" s="6"/>
      <c r="H2" s="6"/>
    </row>
    <row r="3" spans="1:8" x14ac:dyDescent="0.25">
      <c r="C3" s="6"/>
      <c r="D3" s="6"/>
    </row>
    <row r="4" spans="1:8" x14ac:dyDescent="0.25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5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5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5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5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5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5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5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5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5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5">
      <c r="A14" s="5"/>
      <c r="B14" s="14"/>
      <c r="C14" s="14"/>
      <c r="D14" s="14"/>
    </row>
    <row r="15" spans="1:8" x14ac:dyDescent="0.25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5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5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5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5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5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5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5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5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5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5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5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5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5">
      <c r="A28" s="5"/>
      <c r="B28" s="14"/>
      <c r="C28" s="14"/>
      <c r="D28" s="14"/>
    </row>
    <row r="29" spans="1:4" x14ac:dyDescent="0.25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5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5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5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5">
      <c r="A33" s="5"/>
      <c r="B33" s="14"/>
      <c r="C33" s="14"/>
      <c r="D33" s="14"/>
    </row>
    <row r="34" spans="1:4" x14ac:dyDescent="0.25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5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5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5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5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5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5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5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5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5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5">
      <c r="A44" s="5"/>
      <c r="B44" s="14"/>
      <c r="C44" s="14"/>
      <c r="D44" s="14"/>
    </row>
    <row r="45" spans="1:4" x14ac:dyDescent="0.25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5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5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5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5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5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5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5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5">
      <c r="A53" s="5"/>
      <c r="B53" s="14"/>
      <c r="C53" s="14"/>
      <c r="D53" s="14"/>
    </row>
    <row r="54" spans="1:4" x14ac:dyDescent="0.25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5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5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5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5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5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5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5">
      <c r="A61" s="5"/>
      <c r="B61" s="14"/>
      <c r="C61" s="14"/>
      <c r="D61" s="14"/>
    </row>
    <row r="62" spans="1:4" x14ac:dyDescent="0.25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5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3.2" x14ac:dyDescent="0.25"/>
  <cols>
    <col min="2" max="2" width="19.109375" bestFit="1" customWidth="1"/>
  </cols>
  <sheetData>
    <row r="1" spans="1:8" x14ac:dyDescent="0.25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5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5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5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5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5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5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5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5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5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5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5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5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5">
      <c r="A14" s="2"/>
      <c r="B14" s="5"/>
    </row>
    <row r="15" spans="1:8" x14ac:dyDescent="0.25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5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5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5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5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5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5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5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5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5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5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5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5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5">
      <c r="A28" s="2"/>
      <c r="B28" s="5"/>
    </row>
    <row r="29" spans="1:8" x14ac:dyDescent="0.25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5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5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5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5">
      <c r="A33" s="2"/>
      <c r="B33" s="5"/>
    </row>
    <row r="34" spans="1:8" x14ac:dyDescent="0.25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5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5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5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5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5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5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5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5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5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5">
      <c r="A44" s="2"/>
      <c r="B44" s="5"/>
    </row>
    <row r="45" spans="1:8" x14ac:dyDescent="0.25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5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5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5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5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5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5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5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5">
      <c r="A53" s="2"/>
      <c r="B53" s="5"/>
    </row>
    <row r="54" spans="1:8" x14ac:dyDescent="0.25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5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5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5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5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5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5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5">
      <c r="A61" s="2"/>
      <c r="B61" s="5"/>
    </row>
    <row r="62" spans="1:8" x14ac:dyDescent="0.25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5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3.2" x14ac:dyDescent="0.25"/>
  <cols>
    <col min="1" max="1" width="18.44140625" bestFit="1" customWidth="1"/>
    <col min="2" max="3" width="9.88671875" bestFit="1" customWidth="1"/>
    <col min="6" max="7" width="9.88671875" bestFit="1" customWidth="1"/>
  </cols>
  <sheetData>
    <row r="3" spans="1:8" x14ac:dyDescent="0.25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5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5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5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5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5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5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5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5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5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5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5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5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5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5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5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5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5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5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5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5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5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5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5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5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5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5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5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5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5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5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5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5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5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5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5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5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5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5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5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5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5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5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5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5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5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5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5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5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5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5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5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5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5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5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5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5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5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5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5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5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5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5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5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5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5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5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5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5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5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5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5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5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5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5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5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5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5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5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5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5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5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5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5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5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5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5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5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5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5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5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5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5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5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workbookViewId="0">
      <pane xSplit="1" ySplit="4" topLeftCell="S5" activePane="bottomRight" state="frozen"/>
      <selection pane="topRight" activeCell="B1" sqref="B1"/>
      <selection pane="bottomLeft" activeCell="A5" sqref="A5"/>
      <selection pane="bottomRight" activeCell="AH76" sqref="AH76"/>
    </sheetView>
  </sheetViews>
  <sheetFormatPr defaultRowHeight="13.2" x14ac:dyDescent="0.25"/>
  <cols>
    <col min="1" max="1" width="18.44140625" style="1" bestFit="1" customWidth="1"/>
    <col min="2" max="2" width="7.33203125" style="29" bestFit="1" customWidth="1"/>
    <col min="3" max="13" width="7.33203125" style="29" customWidth="1"/>
    <col min="14" max="33" width="7.33203125" style="29" bestFit="1" customWidth="1"/>
    <col min="34" max="35" width="7" customWidth="1"/>
    <col min="36" max="36" width="7" bestFit="1" customWidth="1"/>
    <col min="37" max="47" width="7" customWidth="1"/>
    <col min="48" max="48" width="7" bestFit="1" customWidth="1"/>
    <col min="49" max="59" width="7" customWidth="1"/>
    <col min="60" max="69" width="7" bestFit="1" customWidth="1"/>
  </cols>
  <sheetData>
    <row r="1" spans="1:69" ht="15.6" x14ac:dyDescent="0.3">
      <c r="A1" s="10" t="s">
        <v>95</v>
      </c>
    </row>
    <row r="2" spans="1:69" ht="15.6" x14ac:dyDescent="0.3">
      <c r="A2" s="10" t="s">
        <v>290</v>
      </c>
    </row>
    <row r="3" spans="1:69" x14ac:dyDescent="0.25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</row>
    <row r="4" spans="1:69" s="110" customFormat="1" x14ac:dyDescent="0.25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104" t="s">
        <v>278</v>
      </c>
      <c r="AB4" s="104" t="s">
        <v>280</v>
      </c>
      <c r="AC4" s="104" t="s">
        <v>281</v>
      </c>
      <c r="AD4" s="104" t="s">
        <v>282</v>
      </c>
      <c r="AE4" s="104" t="s">
        <v>283</v>
      </c>
      <c r="AF4" s="104" t="s">
        <v>284</v>
      </c>
      <c r="AG4" s="104" t="s">
        <v>285</v>
      </c>
      <c r="AH4" s="42" t="s">
        <v>286</v>
      </c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5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>
        <f>SUM('Population 43133142'!BB7/'Population 43133142'!BC7)</f>
        <v>0.6485445205479452</v>
      </c>
      <c r="AB5" s="108">
        <f>SUM('Population 43133142'!BD7/'Population 43133142'!BE7)</f>
        <v>0.6500843170320405</v>
      </c>
      <c r="AC5" s="108">
        <f>SUM('Population 43133142'!BF7/'Population 43133142'!BG7)</f>
        <v>0.64644351464435146</v>
      </c>
      <c r="AD5" s="108">
        <f>SUM('Population 43133142'!BH7/'Population 43133142'!BI7)</f>
        <v>0.65059288537549409</v>
      </c>
      <c r="AE5" s="108">
        <f>SUM('Population 43133142'!BJ7/'Population 43133142'!BK7)</f>
        <v>0.65059288537549409</v>
      </c>
      <c r="AF5" s="108">
        <f>SUM('Population 43133142'!BL7/'Population 43133142'!BM7)</f>
        <v>0.64594059405940596</v>
      </c>
      <c r="AG5" s="108">
        <f>SUM('Population 43133142'!BN7/'Population 43133142'!BO7)</f>
        <v>0.65229653505237717</v>
      </c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5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>
        <f>SUM('Population 43133142'!BB8/'Population 43133142'!BC8)</f>
        <v>0.50797299238615146</v>
      </c>
      <c r="AB6" s="108">
        <f>SUM('Population 43133142'!BD8/'Population 43133142'!BE8)</f>
        <v>0.50541976620616369</v>
      </c>
      <c r="AC6" s="108">
        <f>SUM('Population 43133142'!BF8/'Population 43133142'!BG8)</f>
        <v>0.50708195335071526</v>
      </c>
      <c r="AD6" s="108">
        <f>SUM('Population 43133142'!BH8/'Population 43133142'!BI8)</f>
        <v>0.50943662967413583</v>
      </c>
      <c r="AE6" s="108">
        <f>SUM('Population 43133142'!BJ8/'Population 43133142'!BK8)</f>
        <v>0.50936092342342343</v>
      </c>
      <c r="AF6" s="108">
        <f>SUM('Population 43133142'!BL8/'Population 43133142'!BM8)</f>
        <v>0.50653202457453572</v>
      </c>
      <c r="AG6" s="108">
        <f>SUM('Population 43133142'!BN8/'Population 43133142'!BO8)</f>
        <v>0.50754919499105544</v>
      </c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5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>
        <f>SUM('Population 43133142'!BB9/'Population 43133142'!BC9)</f>
        <v>0.50617283950617287</v>
      </c>
      <c r="AB7" s="108">
        <f>SUM('Population 43133142'!BD9/'Population 43133142'!BE9)</f>
        <v>0.50673989016475285</v>
      </c>
      <c r="AC7" s="108">
        <f>SUM('Population 43133142'!BF9/'Population 43133142'!BG9)</f>
        <v>0.51614505712866365</v>
      </c>
      <c r="AD7" s="108">
        <f>SUM('Population 43133142'!BH9/'Population 43133142'!BI9)</f>
        <v>0.51366120218579236</v>
      </c>
      <c r="AE7" s="108">
        <f>SUM('Population 43133142'!BJ9/'Population 43133142'!BK9)</f>
        <v>0.51542288557213933</v>
      </c>
      <c r="AF7" s="108">
        <f>SUM('Population 43133142'!BL9/'Population 43133142'!BM9)</f>
        <v>0.51668351870576334</v>
      </c>
      <c r="AG7" s="108">
        <f>SUM('Population 43133142'!BN9/'Population 43133142'!BO9)</f>
        <v>0.51484135107471851</v>
      </c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5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>
        <f>SUM('Population 43133142'!BB10/'Population 43133142'!BC10)</f>
        <v>0.53791852541791263</v>
      </c>
      <c r="AB8" s="108">
        <f>SUM('Population 43133142'!BD10/'Population 43133142'!BE10)</f>
        <v>0.53799612778315586</v>
      </c>
      <c r="AC8" s="108">
        <f>SUM('Population 43133142'!BF10/'Population 43133142'!BG10)</f>
        <v>0.53532922603003463</v>
      </c>
      <c r="AD8" s="108">
        <f>SUM('Population 43133142'!BH10/'Population 43133142'!BI10)</f>
        <v>0.53986135181975736</v>
      </c>
      <c r="AE8" s="108">
        <f>SUM('Population 43133142'!BJ10/'Population 43133142'!BK10)</f>
        <v>0.53821702066175403</v>
      </c>
      <c r="AF8" s="108">
        <f>SUM('Population 43133142'!BL10/'Population 43133142'!BM10)</f>
        <v>0.53772078393418821</v>
      </c>
      <c r="AG8" s="108">
        <f>SUM('Population 43133142'!BN10/'Population 43133142'!BO10)</f>
        <v>0.54453609253745916</v>
      </c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5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>
        <f>SUM('Population 43133142'!BB11/'Population 43133142'!BC11)</f>
        <v>0.32683340398473931</v>
      </c>
      <c r="AB9" s="108">
        <f>SUM('Population 43133142'!BD11/'Population 43133142'!BE11)</f>
        <v>0.32868020304568529</v>
      </c>
      <c r="AC9" s="108">
        <f>SUM('Population 43133142'!BF11/'Population 43133142'!BG11)</f>
        <v>0.33402922755741127</v>
      </c>
      <c r="AD9" s="108">
        <f>SUM('Population 43133142'!BH11/'Population 43133142'!BI11)</f>
        <v>0.3363825363825364</v>
      </c>
      <c r="AE9" s="108">
        <f>SUM('Population 43133142'!BJ11/'Population 43133142'!BK11)</f>
        <v>0.33901121728292483</v>
      </c>
      <c r="AF9" s="108">
        <f>SUM('Population 43133142'!BL11/'Population 43133142'!BM11)</f>
        <v>0.34408602150537637</v>
      </c>
      <c r="AG9" s="108">
        <f>SUM('Population 43133142'!BN11/'Population 43133142'!BO11)</f>
        <v>0.35889954147561481</v>
      </c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5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>
        <f>SUM('Population 43133142'!BB12/'Population 43133142'!BC12)</f>
        <v>0.64400448262980947</v>
      </c>
      <c r="AB10" s="108">
        <f>SUM('Population 43133142'!BD12/'Population 43133142'!BE12)</f>
        <v>0.63925096383330271</v>
      </c>
      <c r="AC10" s="108">
        <f>SUM('Population 43133142'!BF12/'Population 43133142'!BG12)</f>
        <v>0.6464572680788897</v>
      </c>
      <c r="AD10" s="108">
        <f>SUM('Population 43133142'!BH12/'Population 43133142'!BI12)</f>
        <v>0.66161242603550297</v>
      </c>
      <c r="AE10" s="108">
        <f>SUM('Population 43133142'!BJ12/'Population 43133142'!BK12)</f>
        <v>0.6634774609015639</v>
      </c>
      <c r="AF10" s="108">
        <f>SUM('Population 43133142'!BL12/'Population 43133142'!BM12)</f>
        <v>0.66129032258064513</v>
      </c>
      <c r="AG10" s="108">
        <f>SUM('Population 43133142'!BN12/'Population 43133142'!BO12)</f>
        <v>0.6636380493231967</v>
      </c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5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>
        <f>SUM('Population 43133142'!BB13/'Population 43133142'!BC13)</f>
        <v>0.49214198286413707</v>
      </c>
      <c r="AB11" s="108">
        <f>SUM('Population 43133142'!BD13/'Population 43133142'!BE13)</f>
        <v>0.48918396909705458</v>
      </c>
      <c r="AC11" s="108">
        <f>SUM('Population 43133142'!BF13/'Population 43133142'!BG13)</f>
        <v>0.4878142760813024</v>
      </c>
      <c r="AD11" s="108">
        <f>SUM('Population 43133142'!BH13/'Population 43133142'!BI13)</f>
        <v>0.49223797126603025</v>
      </c>
      <c r="AE11" s="108">
        <f>SUM('Population 43133142'!BJ13/'Population 43133142'!BK13)</f>
        <v>0.49399044263165515</v>
      </c>
      <c r="AF11" s="108">
        <f>SUM('Population 43133142'!BL13/'Population 43133142'!BM13)</f>
        <v>0.49369839200347676</v>
      </c>
      <c r="AG11" s="108">
        <f>SUM('Population 43133142'!BN13/'Population 43133142'!BO13)</f>
        <v>0.49256198347107438</v>
      </c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5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>
        <f>SUM('Population 43133142'!BB14/'Population 43133142'!BC14)</f>
        <v>0.40738269957749612</v>
      </c>
      <c r="AB12" s="108">
        <f>SUM('Population 43133142'!BD14/'Population 43133142'!BE14)</f>
        <v>0.40815871600534998</v>
      </c>
      <c r="AC12" s="108">
        <f>SUM('Population 43133142'!BF14/'Population 43133142'!BG14)</f>
        <v>0.4075583549462764</v>
      </c>
      <c r="AD12" s="108">
        <f>SUM('Population 43133142'!BH14/'Population 43133142'!BI14)</f>
        <v>0.41002227171492206</v>
      </c>
      <c r="AE12" s="108">
        <f>SUM('Population 43133142'!BJ14/'Population 43133142'!BK14)</f>
        <v>0.4109253065774805</v>
      </c>
      <c r="AF12" s="108">
        <f>SUM('Population 43133142'!BL14/'Population 43133142'!BM14)</f>
        <v>0.40358444262660814</v>
      </c>
      <c r="AG12" s="108">
        <f>SUM('Population 43133142'!BN14/'Population 43133142'!BO14)</f>
        <v>0.40168833109218588</v>
      </c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6" x14ac:dyDescent="0.3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>
        <f>SUM('Population 43133142'!BB15/'Population 43133142'!BC15)</f>
        <v>0.50244297644272717</v>
      </c>
      <c r="AB13" s="190">
        <f>SUM('Population 43133142'!BD15/'Population 43133142'!BE15)</f>
        <v>0.50153459305550419</v>
      </c>
      <c r="AC13" s="190">
        <f>SUM('Population 43133142'!BF15/'Population 43133142'!BG15)</f>
        <v>0.50148469901101866</v>
      </c>
      <c r="AD13" s="190">
        <f>SUM('Population 43133142'!BH15/'Population 43133142'!BI15)</f>
        <v>0.50585983040239546</v>
      </c>
      <c r="AE13" s="190">
        <f>SUM('Population 43133142'!BJ15/'Population 43133142'!BK15)</f>
        <v>0.50633547991413674</v>
      </c>
      <c r="AF13" s="190">
        <f>SUM('Population 43133142'!BL15/'Population 43133142'!BM15)</f>
        <v>0.50429577551346505</v>
      </c>
      <c r="AG13" s="190">
        <f>SUM('Population 43133142'!BN15/'Population 43133142'!BO15)</f>
        <v>0.50619978176768177</v>
      </c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5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>
        <f>SUM('Population 43133142'!BB16/'Population 43133142'!BC16)</f>
        <v>0.62944162436548223</v>
      </c>
      <c r="AB14" s="108">
        <f>SUM('Population 43133142'!BD16/'Population 43133142'!BE16)</f>
        <v>0.62174154187465336</v>
      </c>
      <c r="AC14" s="108">
        <f>SUM('Population 43133142'!BF16/'Population 43133142'!BG16)</f>
        <v>0.62171052631578949</v>
      </c>
      <c r="AD14" s="108">
        <f>SUM('Population 43133142'!BH16/'Population 43133142'!BI16)</f>
        <v>0.63009234111895707</v>
      </c>
      <c r="AE14" s="108">
        <f>SUM('Population 43133142'!BJ16/'Population 43133142'!BK16)</f>
        <v>0.63547863710113572</v>
      </c>
      <c r="AF14" s="108">
        <f>SUM('Population 43133142'!BL16/'Population 43133142'!BM16)</f>
        <v>0.63191832348199894</v>
      </c>
      <c r="AG14" s="108">
        <f>SUM('Population 43133142'!BN16/'Population 43133142'!BO16)</f>
        <v>0.6323607427055703</v>
      </c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5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>
        <f>SUM('Population 43133142'!BB17/'Population 43133142'!BC17)</f>
        <v>0.41739766081871343</v>
      </c>
      <c r="AB15" s="108">
        <f>SUM('Population 43133142'!BD17/'Population 43133142'!BE17)</f>
        <v>0.42135642135642137</v>
      </c>
      <c r="AC15" s="108">
        <f>SUM('Population 43133142'!BF17/'Population 43133142'!BG17)</f>
        <v>0.42227793696275073</v>
      </c>
      <c r="AD15" s="108">
        <f>SUM('Population 43133142'!BH17/'Population 43133142'!BI17)</f>
        <v>0.42037302725968434</v>
      </c>
      <c r="AE15" s="108">
        <f>SUM('Population 43133142'!BJ17/'Population 43133142'!BK17)</f>
        <v>0.42275837234425639</v>
      </c>
      <c r="AF15" s="108">
        <f>SUM('Population 43133142'!BL17/'Population 43133142'!BM17)</f>
        <v>0.42723004694835681</v>
      </c>
      <c r="AG15" s="108">
        <f>SUM('Population 43133142'!BN17/'Population 43133142'!BO17)</f>
        <v>0.42547033285094066</v>
      </c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5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>
        <f>SUM('Population 43133142'!BB18/'Population 43133142'!BC18)</f>
        <v>0.53729281767955805</v>
      </c>
      <c r="AB16" s="108">
        <f>SUM('Population 43133142'!BD18/'Population 43133142'!BE18)</f>
        <v>0.5490196078431373</v>
      </c>
      <c r="AC16" s="108">
        <f>SUM('Population 43133142'!BF18/'Population 43133142'!BG18)</f>
        <v>0.54456824512534818</v>
      </c>
      <c r="AD16" s="108">
        <f>SUM('Population 43133142'!BH18/'Population 43133142'!BI18)</f>
        <v>0.53475177304964538</v>
      </c>
      <c r="AE16" s="108">
        <f>SUM('Population 43133142'!BJ18/'Population 43133142'!BK18)</f>
        <v>0.51851851851851849</v>
      </c>
      <c r="AF16" s="108">
        <f>SUM('Population 43133142'!BL18/'Population 43133142'!BM18)</f>
        <v>0.51580459770114939</v>
      </c>
      <c r="AG16" s="108">
        <f>SUM('Population 43133142'!BN18/'Population 43133142'!BO18)</f>
        <v>0.50422535211267605</v>
      </c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5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>
        <f>SUM('Population 43133142'!BB19/'Population 43133142'!BC19)</f>
        <v>0.60930640913081646</v>
      </c>
      <c r="AB17" s="108">
        <f>SUM('Population 43133142'!BD19/'Population 43133142'!BE19)</f>
        <v>0.59743589743589742</v>
      </c>
      <c r="AC17" s="108">
        <f>SUM('Population 43133142'!BF19/'Population 43133142'!BG19)</f>
        <v>0.61608695652173917</v>
      </c>
      <c r="AD17" s="108">
        <f>SUM('Population 43133142'!BH19/'Population 43133142'!BI19)</f>
        <v>0.63045414069456807</v>
      </c>
      <c r="AE17" s="108">
        <f>SUM('Population 43133142'!BJ19/'Population 43133142'!BK19)</f>
        <v>0.63321492007104796</v>
      </c>
      <c r="AF17" s="108">
        <f>SUM('Population 43133142'!BL19/'Population 43133142'!BM19)</f>
        <v>0.62888888888888894</v>
      </c>
      <c r="AG17" s="108">
        <f>SUM('Population 43133142'!BN19/'Population 43133142'!BO19)</f>
        <v>0.6307895897662108</v>
      </c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5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>
        <f>SUM('Population 43133142'!BB20/'Population 43133142'!BC20)</f>
        <v>0.39734121122599703</v>
      </c>
      <c r="AB18" s="108">
        <f>SUM('Population 43133142'!BD20/'Population 43133142'!BE20)</f>
        <v>0.38439306358381503</v>
      </c>
      <c r="AC18" s="108">
        <f>SUM('Population 43133142'!BF20/'Population 43133142'!BG20)</f>
        <v>0.38814814814814813</v>
      </c>
      <c r="AD18" s="108">
        <f>SUM('Population 43133142'!BH20/'Population 43133142'!BI20)</f>
        <v>0.42537313432835822</v>
      </c>
      <c r="AE18" s="108">
        <f>SUM('Population 43133142'!BJ20/'Population 43133142'!BK20)</f>
        <v>0.41867469879518071</v>
      </c>
      <c r="AF18" s="108">
        <f>SUM('Population 43133142'!BL20/'Population 43133142'!BM20)</f>
        <v>0.40119760479041916</v>
      </c>
      <c r="AG18" s="108">
        <f>SUM('Population 43133142'!BN20/'Population 43133142'!BO20)</f>
        <v>0.40532544378698226</v>
      </c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5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>
        <f>SUM('Population 43133142'!BB21/'Population 43133142'!BC21)</f>
        <v>0.49064748201438851</v>
      </c>
      <c r="AB19" s="108">
        <f>SUM('Population 43133142'!BD21/'Population 43133142'!BE21)</f>
        <v>0.49356223175965663</v>
      </c>
      <c r="AC19" s="108">
        <f>SUM('Population 43133142'!BF21/'Population 43133142'!BG21)</f>
        <v>0.51179941002949858</v>
      </c>
      <c r="AD19" s="108">
        <f>SUM('Population 43133142'!BH21/'Population 43133142'!BI21)</f>
        <v>0.51970802919708026</v>
      </c>
      <c r="AE19" s="108">
        <f>SUM('Population 43133142'!BJ21/'Population 43133142'!BK21)</f>
        <v>0.51528384279475981</v>
      </c>
      <c r="AF19" s="108">
        <f>SUM('Population 43133142'!BL21/'Population 43133142'!BM21)</f>
        <v>0.52857142857142858</v>
      </c>
      <c r="AG19" s="108">
        <f>SUM('Population 43133142'!BN21/'Population 43133142'!BO21)</f>
        <v>0.54441260744985676</v>
      </c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5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>
        <f>SUM('Population 43133142'!BB22/'Population 43133142'!BC22)</f>
        <v>0.55657773689052437</v>
      </c>
      <c r="AB20" s="108">
        <f>SUM('Population 43133142'!BD22/'Population 43133142'!BE22)</f>
        <v>0.54838709677419351</v>
      </c>
      <c r="AC20" s="108">
        <f>SUM('Population 43133142'!BF22/'Population 43133142'!BG22)</f>
        <v>0.55535224153705398</v>
      </c>
      <c r="AD20" s="108">
        <f>SUM('Population 43133142'!BH22/'Population 43133142'!BI22)</f>
        <v>0.5701021355617456</v>
      </c>
      <c r="AE20" s="108">
        <f>SUM('Population 43133142'!BJ22/'Population 43133142'!BK22)</f>
        <v>0.56635514018691591</v>
      </c>
      <c r="AF20" s="108">
        <f>SUM('Population 43133142'!BL22/'Population 43133142'!BM22)</f>
        <v>0.56761729530818772</v>
      </c>
      <c r="AG20" s="108">
        <f>SUM('Population 43133142'!BN22/'Population 43133142'!BO22)</f>
        <v>0.58001850138760402</v>
      </c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5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>
        <f>SUM('Population 43133142'!BB23/'Population 43133142'!BC23)</f>
        <v>0.54300234558248628</v>
      </c>
      <c r="AB21" s="108">
        <f>SUM('Population 43133142'!BD23/'Population 43133142'!BE23)</f>
        <v>0.53784403669724767</v>
      </c>
      <c r="AC21" s="108">
        <f>SUM('Population 43133142'!BF23/'Population 43133142'!BG23)</f>
        <v>0.54943396226415098</v>
      </c>
      <c r="AD21" s="108">
        <f>SUM('Population 43133142'!BH23/'Population 43133142'!BI23)</f>
        <v>0.55800898203592819</v>
      </c>
      <c r="AE21" s="108">
        <f>SUM('Population 43133142'!BJ23/'Population 43133142'!BK23)</f>
        <v>0.55997029335313775</v>
      </c>
      <c r="AF21" s="108">
        <f>SUM('Population 43133142'!BL23/'Population 43133142'!BM23)</f>
        <v>0.56185185185185182</v>
      </c>
      <c r="AG21" s="108">
        <f>SUM('Population 43133142'!BN23/'Population 43133142'!BO23)</f>
        <v>0.56224602881418539</v>
      </c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5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>
        <f>SUM('Population 43133142'!BB24/'Population 43133142'!BC24)</f>
        <v>0.67480916030534355</v>
      </c>
      <c r="AB22" s="108">
        <f>SUM('Population 43133142'!BD24/'Population 43133142'!BE24)</f>
        <v>0.6672402667240267</v>
      </c>
      <c r="AC22" s="108">
        <f>SUM('Population 43133142'!BF24/'Population 43133142'!BG24)</f>
        <v>0.66616476661647661</v>
      </c>
      <c r="AD22" s="108">
        <f>SUM('Population 43133142'!BH24/'Population 43133142'!BI24)</f>
        <v>0.66796705678370183</v>
      </c>
      <c r="AE22" s="108">
        <f>SUM('Population 43133142'!BJ24/'Population 43133142'!BK24)</f>
        <v>0.6612033642441234</v>
      </c>
      <c r="AF22" s="108">
        <f>SUM('Population 43133142'!BL24/'Population 43133142'!BM24)</f>
        <v>0.65922393236505528</v>
      </c>
      <c r="AG22" s="108">
        <f>SUM('Population 43133142'!BN24/'Population 43133142'!BO24)</f>
        <v>0.6554290718038529</v>
      </c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5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>
        <f>SUM('Population 43133142'!BB25/'Population 43133142'!BC25)</f>
        <v>0.64444276081521323</v>
      </c>
      <c r="AB23" s="108">
        <f>SUM('Population 43133142'!BD25/'Population 43133142'!BE25)</f>
        <v>0.64463979736273558</v>
      </c>
      <c r="AC23" s="108">
        <f>SUM('Population 43133142'!BF25/'Population 43133142'!BG25)</f>
        <v>0.64225956911231219</v>
      </c>
      <c r="AD23" s="108">
        <f>SUM('Population 43133142'!BH25/'Population 43133142'!BI25)</f>
        <v>0.64843692262212693</v>
      </c>
      <c r="AE23" s="108">
        <f>SUM('Population 43133142'!BJ25/'Population 43133142'!BK25)</f>
        <v>0.64973380656610469</v>
      </c>
      <c r="AF23" s="108">
        <f>SUM('Population 43133142'!BL25/'Population 43133142'!BM25)</f>
        <v>0.64893853095643173</v>
      </c>
      <c r="AG23" s="108">
        <f>SUM('Population 43133142'!BN25/'Population 43133142'!BO25)</f>
        <v>0.64972129319955407</v>
      </c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5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>
        <f>SUM('Population 43133142'!BB26/'Population 43133142'!BC26)</f>
        <v>0.5501577287066246</v>
      </c>
      <c r="AB24" s="108">
        <f>SUM('Population 43133142'!BD26/'Population 43133142'!BE26)</f>
        <v>0.54881101376720898</v>
      </c>
      <c r="AC24" s="108">
        <f>SUM('Population 43133142'!BF26/'Population 43133142'!BG26)</f>
        <v>0.54791154791154795</v>
      </c>
      <c r="AD24" s="108">
        <f>SUM('Population 43133142'!BH26/'Population 43133142'!BI26)</f>
        <v>0.55080545229244116</v>
      </c>
      <c r="AE24" s="108">
        <f>SUM('Population 43133142'!BJ26/'Population 43133142'!BK26)</f>
        <v>0.55416405760801501</v>
      </c>
      <c r="AF24" s="108">
        <f>SUM('Population 43133142'!BL26/'Population 43133142'!BM26)</f>
        <v>0.56491450284990496</v>
      </c>
      <c r="AG24" s="108">
        <f>SUM('Population 43133142'!BN26/'Population 43133142'!BO26)</f>
        <v>0.55810983397190295</v>
      </c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5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>
        <f>SUM('Population 43133142'!BB27/'Population 43133142'!BC27)</f>
        <v>0.55473515248796146</v>
      </c>
      <c r="AB25" s="108">
        <f>SUM('Population 43133142'!BD27/'Population 43133142'!BE27)</f>
        <v>0.54548346055979646</v>
      </c>
      <c r="AC25" s="108">
        <f>SUM('Population 43133142'!BF27/'Population 43133142'!BG27)</f>
        <v>0.54804045512010113</v>
      </c>
      <c r="AD25" s="108">
        <f>SUM('Population 43133142'!BH27/'Population 43133142'!BI27)</f>
        <v>0.56382978723404253</v>
      </c>
      <c r="AE25" s="108">
        <f>SUM('Population 43133142'!BJ27/'Population 43133142'!BK27)</f>
        <v>0.56987115956392465</v>
      </c>
      <c r="AF25" s="108">
        <f>SUM('Population 43133142'!BL27/'Population 43133142'!BM27)</f>
        <v>0.56888007928642215</v>
      </c>
      <c r="AG25" s="108">
        <f>SUM('Population 43133142'!BN27/'Population 43133142'!BO27)</f>
        <v>0.56501801506714711</v>
      </c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5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>
        <f>SUM('Population 43133142'!BB28/'Population 43133142'!BC28)</f>
        <v>0.63203050524308868</v>
      </c>
      <c r="AB26" s="108">
        <f>SUM('Population 43133142'!BD28/'Population 43133142'!BE28)</f>
        <v>0.62563427927081372</v>
      </c>
      <c r="AC26" s="108">
        <f>SUM('Population 43133142'!BF28/'Population 43133142'!BG28)</f>
        <v>0.62193982433190054</v>
      </c>
      <c r="AD26" s="108">
        <f>SUM('Population 43133142'!BH28/'Population 43133142'!BI28)</f>
        <v>0.63446720541251644</v>
      </c>
      <c r="AE26" s="108">
        <f>SUM('Population 43133142'!BJ28/'Population 43133142'!BK28)</f>
        <v>0.63768663768663769</v>
      </c>
      <c r="AF26" s="108">
        <f>SUM('Population 43133142'!BL28/'Population 43133142'!BM28)</f>
        <v>0.64519817073170727</v>
      </c>
      <c r="AG26" s="108">
        <f>SUM('Population 43133142'!BN28/'Population 43133142'!BO28)</f>
        <v>0.64756611728631663</v>
      </c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5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>
        <f>SUM('Population 43133142'!BB29/'Population 43133142'!BC29)</f>
        <v>0.55607917059377943</v>
      </c>
      <c r="AB27" s="108">
        <f>SUM('Population 43133142'!BD29/'Population 43133142'!BE29)</f>
        <v>0.57062675397567819</v>
      </c>
      <c r="AC27" s="108">
        <f>SUM('Population 43133142'!BF29/'Population 43133142'!BG29)</f>
        <v>0.59558117195004801</v>
      </c>
      <c r="AD27" s="108">
        <f>SUM('Population 43133142'!BH29/'Population 43133142'!BI29)</f>
        <v>0.60735586481113324</v>
      </c>
      <c r="AE27" s="108">
        <f>SUM('Population 43133142'!BJ29/'Population 43133142'!BK29)</f>
        <v>0.60118460019743336</v>
      </c>
      <c r="AF27" s="108">
        <f>SUM('Population 43133142'!BL29/'Population 43133142'!BM29)</f>
        <v>0.59248269040553903</v>
      </c>
      <c r="AG27" s="108">
        <f>SUM('Population 43133142'!BN29/'Population 43133142'!BO29)</f>
        <v>0.57309941520467833</v>
      </c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5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>
        <f>SUM('Population 43133142'!BB30/'Population 43133142'!BC30)</f>
        <v>0.5536723163841808</v>
      </c>
      <c r="AB28" s="108">
        <f>SUM('Population 43133142'!BD30/'Population 43133142'!BE30)</f>
        <v>0.54335664335664335</v>
      </c>
      <c r="AC28" s="108">
        <f>SUM('Population 43133142'!BF30/'Population 43133142'!BG30)</f>
        <v>0.52741151977793199</v>
      </c>
      <c r="AD28" s="108">
        <f>SUM('Population 43133142'!BH30/'Population 43133142'!BI30)</f>
        <v>0.53198887343532686</v>
      </c>
      <c r="AE28" s="108">
        <f>SUM('Population 43133142'!BJ30/'Population 43133142'!BK30)</f>
        <v>0.53719008264462809</v>
      </c>
      <c r="AF28" s="108">
        <f>SUM('Population 43133142'!BL30/'Population 43133142'!BM30)</f>
        <v>0.53533939818054588</v>
      </c>
      <c r="AG28" s="108">
        <f>SUM('Population 43133142'!BN30/'Population 43133142'!BO30)</f>
        <v>0.52727272727272723</v>
      </c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6" x14ac:dyDescent="0.3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>
        <f>SUM('Population 43133142'!BB31/'Population 43133142'!BC31)</f>
        <v>0.59736977582253004</v>
      </c>
      <c r="AB29" s="190">
        <f>SUM('Population 43133142'!BD31/'Population 43133142'!BE31)</f>
        <v>0.5940491292815131</v>
      </c>
      <c r="AC29" s="190">
        <f>SUM('Population 43133142'!BF31/'Population 43133142'!BG31)</f>
        <v>0.59522879271908258</v>
      </c>
      <c r="AD29" s="190">
        <f>SUM('Population 43133142'!BH31/'Population 43133142'!BI31)</f>
        <v>0.60302470561071342</v>
      </c>
      <c r="AE29" s="190">
        <f>SUM('Population 43133142'!BJ31/'Population 43133142'!BK31)</f>
        <v>0.60393199953741183</v>
      </c>
      <c r="AF29" s="190">
        <f>SUM('Population 43133142'!BL31/'Population 43133142'!BM31)</f>
        <v>0.6043747248418565</v>
      </c>
      <c r="AG29" s="190">
        <f>SUM('Population 43133142'!BN31/'Population 43133142'!BO31)</f>
        <v>0.60354027468448401</v>
      </c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5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>
        <f>SUM('Population 43133142'!BB32/'Population 43133142'!BC32)</f>
        <v>0.55986316989737739</v>
      </c>
      <c r="AB30" s="108">
        <f>SUM('Population 43133142'!BD32/'Population 43133142'!BE32)</f>
        <v>0.5460750853242321</v>
      </c>
      <c r="AC30" s="108">
        <f>SUM('Population 43133142'!BF32/'Population 43133142'!BG32)</f>
        <v>0.54576271186440672</v>
      </c>
      <c r="AD30" s="108">
        <f>SUM('Population 43133142'!BH32/'Population 43133142'!BI32)</f>
        <v>0.55319148936170215</v>
      </c>
      <c r="AE30" s="108">
        <f>SUM('Population 43133142'!BJ32/'Population 43133142'!BK32)</f>
        <v>0.55242390078917702</v>
      </c>
      <c r="AF30" s="108">
        <f>SUM('Population 43133142'!BL32/'Population 43133142'!BM32)</f>
        <v>0.54761904761904767</v>
      </c>
      <c r="AG30" s="108">
        <f>SUM('Population 43133142'!BN32/'Population 43133142'!BO32)</f>
        <v>0.56926658905704308</v>
      </c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5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>
        <f>SUM('Population 43133142'!BB33/'Population 43133142'!BC33)</f>
        <v>0.44160583941605841</v>
      </c>
      <c r="AB31" s="108">
        <f>SUM('Population 43133142'!BD33/'Population 43133142'!BE33)</f>
        <v>0.43721770551038841</v>
      </c>
      <c r="AC31" s="108">
        <f>SUM('Population 43133142'!BF33/'Population 43133142'!BG33)</f>
        <v>0.44042365401588701</v>
      </c>
      <c r="AD31" s="108">
        <f>SUM('Population 43133142'!BH33/'Population 43133142'!BI33)</f>
        <v>0.43617021276595747</v>
      </c>
      <c r="AE31" s="108">
        <f>SUM('Population 43133142'!BJ33/'Population 43133142'!BK33)</f>
        <v>0.44148936170212766</v>
      </c>
      <c r="AF31" s="108">
        <f>SUM('Population 43133142'!BL33/'Population 43133142'!BM33)</f>
        <v>0.44268077601410932</v>
      </c>
      <c r="AG31" s="108">
        <f>SUM('Population 43133142'!BN33/'Population 43133142'!BO33)</f>
        <v>0.45123062898814947</v>
      </c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5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>
        <f>SUM('Population 43133142'!BB34/'Population 43133142'!BC34)</f>
        <v>0.4383783783783784</v>
      </c>
      <c r="AB32" s="108">
        <f>SUM('Population 43133142'!BD34/'Population 43133142'!BE34)</f>
        <v>0.43018259935553171</v>
      </c>
      <c r="AC32" s="108">
        <f>SUM('Population 43133142'!BF34/'Population 43133142'!BG34)</f>
        <v>0.42880258899676377</v>
      </c>
      <c r="AD32" s="108">
        <f>SUM('Population 43133142'!BH34/'Population 43133142'!BI34)</f>
        <v>0.43297872340425531</v>
      </c>
      <c r="AE32" s="108">
        <f>SUM('Population 43133142'!BJ34/'Population 43133142'!BK34)</f>
        <v>0.43591101694915252</v>
      </c>
      <c r="AF32" s="108">
        <f>SUM('Population 43133142'!BL34/'Population 43133142'!BM34)</f>
        <v>0.42573221757322177</v>
      </c>
      <c r="AG32" s="108">
        <f>SUM('Population 43133142'!BN34/'Population 43133142'!BO34)</f>
        <v>0.42501324854266032</v>
      </c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5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>
        <f>SUM('Population 43133142'!BB35/'Population 43133142'!BC35)</f>
        <v>0.56661562021439515</v>
      </c>
      <c r="AB33" s="108">
        <f>SUM('Population 43133142'!BD35/'Population 43133142'!BE35)</f>
        <v>0.56231003039513683</v>
      </c>
      <c r="AC33" s="108">
        <f>SUM('Population 43133142'!BF35/'Population 43133142'!BG35)</f>
        <v>0.56406250000000002</v>
      </c>
      <c r="AD33" s="108">
        <f>SUM('Population 43133142'!BH35/'Population 43133142'!BI35)</f>
        <v>0.57870370370370372</v>
      </c>
      <c r="AE33" s="108">
        <f>SUM('Population 43133142'!BJ35/'Population 43133142'!BK35)</f>
        <v>0.59148264984227128</v>
      </c>
      <c r="AF33" s="108">
        <f>SUM('Population 43133142'!BL35/'Population 43133142'!BM35)</f>
        <v>0.59224806201550384</v>
      </c>
      <c r="AG33" s="108">
        <f>SUM('Population 43133142'!BN35/'Population 43133142'!BO35)</f>
        <v>0.58942457231726286</v>
      </c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5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>
        <f>SUM('Population 43133142'!BB36/'Population 43133142'!BC36)</f>
        <v>0.46081247435371359</v>
      </c>
      <c r="AB34" s="108">
        <f>SUM('Population 43133142'!BD36/'Population 43133142'!BE36)</f>
        <v>0.46383583908980092</v>
      </c>
      <c r="AC34" s="108">
        <f>SUM('Population 43133142'!BF36/'Population 43133142'!BG36)</f>
        <v>0.46687054026503566</v>
      </c>
      <c r="AD34" s="108">
        <f>SUM('Population 43133142'!BH36/'Population 43133142'!BI36)</f>
        <v>0.46736927442237536</v>
      </c>
      <c r="AE34" s="108">
        <f>SUM('Population 43133142'!BJ36/'Population 43133142'!BK36)</f>
        <v>0.46753511093018524</v>
      </c>
      <c r="AF34" s="108">
        <f>SUM('Population 43133142'!BL36/'Population 43133142'!BM36)</f>
        <v>0.47260834014717906</v>
      </c>
      <c r="AG34" s="108">
        <f>SUM('Population 43133142'!BN36/'Population 43133142'!BO36)</f>
        <v>0.47081792026304975</v>
      </c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5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>
        <f>SUM('Population 43133142'!BB37/'Population 43133142'!BC37)</f>
        <v>0.51249999999999996</v>
      </c>
      <c r="AB35" s="108">
        <f>SUM('Population 43133142'!BD37/'Population 43133142'!BE37)</f>
        <v>0.50754716981132075</v>
      </c>
      <c r="AC35" s="108">
        <f>SUM('Population 43133142'!BF37/'Population 43133142'!BG37)</f>
        <v>0.50610328638497648</v>
      </c>
      <c r="AD35" s="108">
        <f>SUM('Population 43133142'!BH37/'Population 43133142'!BI37)</f>
        <v>0.51694915254237284</v>
      </c>
      <c r="AE35" s="108">
        <f>SUM('Population 43133142'!BJ37/'Population 43133142'!BK37)</f>
        <v>0.52434456928838946</v>
      </c>
      <c r="AF35" s="108">
        <f>SUM('Population 43133142'!BL37/'Population 43133142'!BM37)</f>
        <v>0.5368421052631579</v>
      </c>
      <c r="AG35" s="108">
        <f>SUM('Population 43133142'!BN37/'Population 43133142'!BO37)</f>
        <v>0.55270935960591128</v>
      </c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6" x14ac:dyDescent="0.3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>
        <f>SUM('Population 43133142'!BB38/'Population 43133142'!BC38)</f>
        <v>0.47497593840230989</v>
      </c>
      <c r="AB36" s="190">
        <f>SUM('Population 43133142'!BD38/'Population 43133142'!BE38)</f>
        <v>0.47254004576659037</v>
      </c>
      <c r="AC36" s="190">
        <f>SUM('Population 43133142'!BF38/'Population 43133142'!BG38)</f>
        <v>0.4738599503911467</v>
      </c>
      <c r="AD36" s="190">
        <f>SUM('Population 43133142'!BH38/'Population 43133142'!BI38)</f>
        <v>0.47700331910858229</v>
      </c>
      <c r="AE36" s="190">
        <f>SUM('Population 43133142'!BJ38/'Population 43133142'!BK38)</f>
        <v>0.47946377638334287</v>
      </c>
      <c r="AF36" s="190">
        <f>SUM('Population 43133142'!BL38/'Population 43133142'!BM38)</f>
        <v>0.48087535680304472</v>
      </c>
      <c r="AG36" s="190">
        <f>SUM('Population 43133142'!BN38/'Population 43133142'!BO38)</f>
        <v>0.48393942316967298</v>
      </c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5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>
        <f>SUM('Population 43133142'!BB39/'Population 43133142'!BC39)</f>
        <v>0.64864864864864868</v>
      </c>
      <c r="AB37" s="108">
        <f>SUM('Population 43133142'!BD39/'Population 43133142'!BE39)</f>
        <v>0.6361842105263158</v>
      </c>
      <c r="AC37" s="108">
        <f>SUM('Population 43133142'!BF39/'Population 43133142'!BG39)</f>
        <v>0.63064833005893906</v>
      </c>
      <c r="AD37" s="108">
        <f>SUM('Population 43133142'!BH39/'Population 43133142'!BI39)</f>
        <v>0.63088137839628888</v>
      </c>
      <c r="AE37" s="108">
        <f>SUM('Population 43133142'!BJ39/'Population 43133142'!BK39)</f>
        <v>0.6347941567065073</v>
      </c>
      <c r="AF37" s="108">
        <f>SUM('Population 43133142'!BL39/'Population 43133142'!BM39)</f>
        <v>0.62916111850865508</v>
      </c>
      <c r="AG37" s="108">
        <f>SUM('Population 43133142'!BN39/'Population 43133142'!BO39)</f>
        <v>0.62232620320855614</v>
      </c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5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>
        <f>SUM('Population 43133142'!BB40/'Population 43133142'!BC40)</f>
        <v>0.43569800187743063</v>
      </c>
      <c r="AB38" s="108">
        <f>SUM('Population 43133142'!BD40/'Population 43133142'!BE40)</f>
        <v>0.43744182954394362</v>
      </c>
      <c r="AC38" s="108">
        <f>SUM('Population 43133142'!BF40/'Population 43133142'!BG40)</f>
        <v>0.42592839078929856</v>
      </c>
      <c r="AD38" s="108">
        <f>SUM('Population 43133142'!BH40/'Population 43133142'!BI40)</f>
        <v>0.42903930131004364</v>
      </c>
      <c r="AE38" s="108">
        <f>SUM('Population 43133142'!BJ40/'Population 43133142'!BK40)</f>
        <v>0.42900343642611682</v>
      </c>
      <c r="AF38" s="108">
        <f>SUM('Population 43133142'!BL40/'Population 43133142'!BM40)</f>
        <v>0.43318036434431928</v>
      </c>
      <c r="AG38" s="108">
        <f>SUM('Population 43133142'!BN40/'Population 43133142'!BO40)</f>
        <v>0.43452131376659681</v>
      </c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5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>
        <f>SUM('Population 43133142'!BB41/'Population 43133142'!BC41)</f>
        <v>0.54176072234762984</v>
      </c>
      <c r="AB39" s="108">
        <f>SUM('Population 43133142'!BD41/'Population 43133142'!BE41)</f>
        <v>0.550561797752809</v>
      </c>
      <c r="AC39" s="108">
        <f>SUM('Population 43133142'!BF41/'Population 43133142'!BG41)</f>
        <v>0.5665137614678899</v>
      </c>
      <c r="AD39" s="108">
        <f>SUM('Population 43133142'!BH41/'Population 43133142'!BI41)</f>
        <v>0.58129175946547884</v>
      </c>
      <c r="AE39" s="108">
        <f>SUM('Population 43133142'!BJ41/'Population 43133142'!BK41)</f>
        <v>0.57871396895787142</v>
      </c>
      <c r="AF39" s="108">
        <f>SUM('Population 43133142'!BL41/'Population 43133142'!BM41)</f>
        <v>0.58675799086757996</v>
      </c>
      <c r="AG39" s="108">
        <f>SUM('Population 43133142'!BN41/'Population 43133142'!BO41)</f>
        <v>0.59579439252336452</v>
      </c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5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>
        <f>SUM('Population 43133142'!BB42/'Population 43133142'!BC42)</f>
        <v>0.3734835355285962</v>
      </c>
      <c r="AB40" s="108">
        <f>SUM('Population 43133142'!BD42/'Population 43133142'!BE42)</f>
        <v>0.3629310344827586</v>
      </c>
      <c r="AC40" s="108">
        <f>SUM('Population 43133142'!BF42/'Population 43133142'!BG42)</f>
        <v>0.36883116883116884</v>
      </c>
      <c r="AD40" s="108">
        <f>SUM('Population 43133142'!BH42/'Population 43133142'!BI42)</f>
        <v>0.37872340425531914</v>
      </c>
      <c r="AE40" s="108">
        <f>SUM('Population 43133142'!BJ42/'Population 43133142'!BK42)</f>
        <v>0.38605442176870747</v>
      </c>
      <c r="AF40" s="108">
        <f>SUM('Population 43133142'!BL42/'Population 43133142'!BM42)</f>
        <v>0.37913486005089059</v>
      </c>
      <c r="AG40" s="108">
        <f>SUM('Population 43133142'!BN42/'Population 43133142'!BO42)</f>
        <v>0.36807278742762611</v>
      </c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5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>
        <f>SUM('Population 43133142'!BB43/'Population 43133142'!BC43)</f>
        <v>0.61189099917423617</v>
      </c>
      <c r="AB41" s="108">
        <f>SUM('Population 43133142'!BD43/'Population 43133142'!BE43)</f>
        <v>0.61752661752661753</v>
      </c>
      <c r="AC41" s="108">
        <f>SUM('Population 43133142'!BF43/'Population 43133142'!BG43)</f>
        <v>0.62948207171314741</v>
      </c>
      <c r="AD41" s="108">
        <f>SUM('Population 43133142'!BH43/'Population 43133142'!BI43)</f>
        <v>0.64386792452830188</v>
      </c>
      <c r="AE41" s="108">
        <f>SUM('Population 43133142'!BJ43/'Population 43133142'!BK43)</f>
        <v>0.64879564879564877</v>
      </c>
      <c r="AF41" s="108">
        <f>SUM('Population 43133142'!BL43/'Population 43133142'!BM43)</f>
        <v>0.65100154083204931</v>
      </c>
      <c r="AG41" s="108">
        <f>SUM('Population 43133142'!BN43/'Population 43133142'!BO43)</f>
        <v>0.65258215962441313</v>
      </c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5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>
        <f>SUM('Population 43133142'!BB44/'Population 43133142'!BC44)</f>
        <v>0.55969230769230771</v>
      </c>
      <c r="AB42" s="108">
        <f>SUM('Population 43133142'!BD44/'Population 43133142'!BE44)</f>
        <v>0.55745721271393645</v>
      </c>
      <c r="AC42" s="108">
        <f>SUM('Population 43133142'!BF44/'Population 43133142'!BG44)</f>
        <v>0.55751673767498477</v>
      </c>
      <c r="AD42" s="108">
        <f>SUM('Population 43133142'!BH44/'Population 43133142'!BI44)</f>
        <v>0.56478102189781021</v>
      </c>
      <c r="AE42" s="108">
        <f>SUM('Population 43133142'!BJ44/'Population 43133142'!BK44)</f>
        <v>0.56779141104294484</v>
      </c>
      <c r="AF42" s="108">
        <f>SUM('Population 43133142'!BL44/'Population 43133142'!BM44)</f>
        <v>0.56791641057160414</v>
      </c>
      <c r="AG42" s="108">
        <f>SUM('Population 43133142'!BN44/'Population 43133142'!BO44)</f>
        <v>0.56401596561252687</v>
      </c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5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>
        <f>SUM('Population 43133142'!BB45/'Population 43133142'!BC45)</f>
        <v>0.37457044673539519</v>
      </c>
      <c r="AB43" s="108">
        <f>SUM('Population 43133142'!BD45/'Population 43133142'!BE45)</f>
        <v>0.37055837563451777</v>
      </c>
      <c r="AC43" s="108">
        <f>SUM('Population 43133142'!BF45/'Population 43133142'!BG45)</f>
        <v>0.37777777777777777</v>
      </c>
      <c r="AD43" s="108">
        <f>SUM('Population 43133142'!BH45/'Population 43133142'!BI45)</f>
        <v>0.38250428816466553</v>
      </c>
      <c r="AE43" s="108">
        <f>SUM('Population 43133142'!BJ45/'Population 43133142'!BK45)</f>
        <v>0.39629005059021921</v>
      </c>
      <c r="AF43" s="108">
        <f>SUM('Population 43133142'!BL45/'Population 43133142'!BM45)</f>
        <v>0.40306122448979592</v>
      </c>
      <c r="AG43" s="108">
        <f>SUM('Population 43133142'!BN45/'Population 43133142'!BO45)</f>
        <v>0.40963855421686746</v>
      </c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5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>
        <f>SUM('Population 43133142'!BB46/'Population 43133142'!BC46)</f>
        <v>0.52792792792792798</v>
      </c>
      <c r="AB44" s="108">
        <f>SUM('Population 43133142'!BD46/'Population 43133142'!BE46)</f>
        <v>0.52696728558797523</v>
      </c>
      <c r="AC44" s="108">
        <f>SUM('Population 43133142'!BF46/'Population 43133142'!BG46)</f>
        <v>0.52280701754385961</v>
      </c>
      <c r="AD44" s="108">
        <f>SUM('Population 43133142'!BH46/'Population 43133142'!BI46)</f>
        <v>0.54305799648506148</v>
      </c>
      <c r="AE44" s="108">
        <f>SUM('Population 43133142'!BJ46/'Population 43133142'!BK46)</f>
        <v>0.54320987654320985</v>
      </c>
      <c r="AF44" s="108">
        <f>SUM('Population 43133142'!BL46/'Population 43133142'!BM46)</f>
        <v>0.56003584229390679</v>
      </c>
      <c r="AG44" s="108">
        <f>SUM('Population 43133142'!BN46/'Population 43133142'!BO46)</f>
        <v>0.56039963669391457</v>
      </c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5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>
        <f>SUM('Population 43133142'!BB47/'Population 43133142'!BC47)</f>
        <v>0.50588235294117645</v>
      </c>
      <c r="AB45" s="108">
        <f>SUM('Population 43133142'!BD47/'Population 43133142'!BE47)</f>
        <v>0.49767441860465117</v>
      </c>
      <c r="AC45" s="108">
        <f>SUM('Population 43133142'!BF47/'Population 43133142'!BG47)</f>
        <v>0.50932400932400934</v>
      </c>
      <c r="AD45" s="108">
        <f>SUM('Population 43133142'!BH47/'Population 43133142'!BI47)</f>
        <v>0.51895734597156395</v>
      </c>
      <c r="AE45" s="108">
        <f>SUM('Population 43133142'!BJ47/'Population 43133142'!BK47)</f>
        <v>0.50297265160523186</v>
      </c>
      <c r="AF45" s="108">
        <f>SUM('Population 43133142'!BL47/'Population 43133142'!BM47)</f>
        <v>0.52781065088757395</v>
      </c>
      <c r="AG45" s="108">
        <f>SUM('Population 43133142'!BN47/'Population 43133142'!BO47)</f>
        <v>0.52336448598130836</v>
      </c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6" x14ac:dyDescent="0.3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>
        <f>SUM('Population 43133142'!BB48/'Population 43133142'!BC48)</f>
        <v>0.49461139305468438</v>
      </c>
      <c r="AB46" s="190">
        <f>SUM('Population 43133142'!BD48/'Population 43133142'!BE48)</f>
        <v>0.49342587890073925</v>
      </c>
      <c r="AC46" s="190">
        <f>SUM('Population 43133142'!BF48/'Population 43133142'!BG48)</f>
        <v>0.49067868206139115</v>
      </c>
      <c r="AD46" s="190">
        <f>SUM('Population 43133142'!BH48/'Population 43133142'!BI48)</f>
        <v>0.49795291709314227</v>
      </c>
      <c r="AE46" s="190">
        <f>SUM('Population 43133142'!BJ48/'Population 43133142'!BK48)</f>
        <v>0.49945785539005877</v>
      </c>
      <c r="AF46" s="190">
        <f>SUM('Population 43133142'!BL48/'Population 43133142'!BM48)</f>
        <v>0.50341737981735679</v>
      </c>
      <c r="AG46" s="190">
        <f>SUM('Population 43133142'!BN48/'Population 43133142'!BO48)</f>
        <v>0.50192961234951905</v>
      </c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5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>
        <f>SUM('Population 43133142'!BB49/'Population 43133142'!BC49)</f>
        <v>0.38532110091743121</v>
      </c>
      <c r="AB47" s="108">
        <f>SUM('Population 43133142'!BD49/'Population 43133142'!BE49)</f>
        <v>0.40186915887850466</v>
      </c>
      <c r="AC47" s="108">
        <f>SUM('Population 43133142'!BF49/'Population 43133142'!BG49)</f>
        <v>0.45714285714285713</v>
      </c>
      <c r="AD47" s="108">
        <f>SUM('Population 43133142'!BH49/'Population 43133142'!BI49)</f>
        <v>0.48863636363636365</v>
      </c>
      <c r="AE47" s="108">
        <f>SUM('Population 43133142'!BJ49/'Population 43133142'!BK49)</f>
        <v>0.52325581395348841</v>
      </c>
      <c r="AF47" s="108">
        <f>SUM('Population 43133142'!BL49/'Population 43133142'!BM49)</f>
        <v>0.51724137931034486</v>
      </c>
      <c r="AG47" s="108">
        <f>SUM('Population 43133142'!BN49/'Population 43133142'!BO49)</f>
        <v>0.52222222222222225</v>
      </c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5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>
        <f>SUM('Population 43133142'!BB50/'Population 43133142'!BC50)</f>
        <v>0.51833740831295838</v>
      </c>
      <c r="AB48" s="108">
        <f>SUM('Population 43133142'!BD50/'Population 43133142'!BE50)</f>
        <v>0.51699029126213591</v>
      </c>
      <c r="AC48" s="108">
        <f>SUM('Population 43133142'!BF50/'Population 43133142'!BG50)</f>
        <v>0.51851851851851849</v>
      </c>
      <c r="AD48" s="108">
        <f>SUM('Population 43133142'!BH50/'Population 43133142'!BI50)</f>
        <v>0.52579852579852582</v>
      </c>
      <c r="AE48" s="108">
        <f>SUM('Population 43133142'!BJ50/'Population 43133142'!BK50)</f>
        <v>0.5233415233415234</v>
      </c>
      <c r="AF48" s="108">
        <f>SUM('Population 43133142'!BL50/'Population 43133142'!BM50)</f>
        <v>0.53414634146341466</v>
      </c>
      <c r="AG48" s="108">
        <f>SUM('Population 43133142'!BN50/'Population 43133142'!BO50)</f>
        <v>0.54034229828850855</v>
      </c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5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>
        <f>SUM('Population 43133142'!BB51/'Population 43133142'!BC51)</f>
        <v>0.5033333333333333</v>
      </c>
      <c r="AB49" s="108">
        <f>SUM('Population 43133142'!BD51/'Population 43133142'!BE51)</f>
        <v>0.50326797385620914</v>
      </c>
      <c r="AC49" s="108">
        <f>SUM('Population 43133142'!BF51/'Population 43133142'!BG51)</f>
        <v>0.52580645161290318</v>
      </c>
      <c r="AD49" s="108">
        <f>SUM('Population 43133142'!BH51/'Population 43133142'!BI51)</f>
        <v>0.5532646048109966</v>
      </c>
      <c r="AE49" s="108">
        <f>SUM('Population 43133142'!BJ51/'Population 43133142'!BK51)</f>
        <v>0.54915254237288136</v>
      </c>
      <c r="AF49" s="108">
        <f>SUM('Population 43133142'!BL51/'Population 43133142'!BM51)</f>
        <v>0.55743243243243246</v>
      </c>
      <c r="AG49" s="108">
        <f>SUM('Population 43133142'!BN51/'Population 43133142'!BO51)</f>
        <v>0.57823129251700678</v>
      </c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5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>
        <f>SUM('Population 43133142'!BB52/'Population 43133142'!BC52)</f>
        <v>0.48623853211009177</v>
      </c>
      <c r="AB50" s="108">
        <f>SUM('Population 43133142'!BD52/'Population 43133142'!BE52)</f>
        <v>0.50638297872340421</v>
      </c>
      <c r="AC50" s="108">
        <f>SUM('Population 43133142'!BF52/'Population 43133142'!BG52)</f>
        <v>0.51260504201680668</v>
      </c>
      <c r="AD50" s="108">
        <f>SUM('Population 43133142'!BH52/'Population 43133142'!BI52)</f>
        <v>0.53017241379310343</v>
      </c>
      <c r="AE50" s="108">
        <f>SUM('Population 43133142'!BJ52/'Population 43133142'!BK52)</f>
        <v>0.53719008264462809</v>
      </c>
      <c r="AF50" s="108">
        <f>SUM('Population 43133142'!BL52/'Population 43133142'!BM52)</f>
        <v>0.53413654618473894</v>
      </c>
      <c r="AG50" s="108">
        <f>SUM('Population 43133142'!BN52/'Population 43133142'!BO52)</f>
        <v>0.51587301587301593</v>
      </c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5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>
        <f>SUM('Population 43133142'!BB53/'Population 43133142'!BC53)</f>
        <v>0.59808612440191389</v>
      </c>
      <c r="AB51" s="108">
        <f>SUM('Population 43133142'!BD53/'Population 43133142'!BE53)</f>
        <v>0.56818181818181823</v>
      </c>
      <c r="AC51" s="108">
        <f>SUM('Population 43133142'!BF53/'Population 43133142'!BG53)</f>
        <v>0.58256880733944949</v>
      </c>
      <c r="AD51" s="108">
        <f>SUM('Population 43133142'!BH53/'Population 43133142'!BI53)</f>
        <v>0.60909090909090913</v>
      </c>
      <c r="AE51" s="108">
        <f>SUM('Population 43133142'!BJ53/'Population 43133142'!BK53)</f>
        <v>0.60633484162895923</v>
      </c>
      <c r="AF51" s="108">
        <f>SUM('Population 43133142'!BL53/'Population 43133142'!BM53)</f>
        <v>0.62612612612612617</v>
      </c>
      <c r="AG51" s="108">
        <f>SUM('Population 43133142'!BN53/'Population 43133142'!BO53)</f>
        <v>0.62100456621004563</v>
      </c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5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>
        <f>SUM('Population 43133142'!BB54/'Population 43133142'!BC54)</f>
        <v>0.53529411764705881</v>
      </c>
      <c r="AB52" s="108">
        <f>SUM('Population 43133142'!BD54/'Population 43133142'!BE54)</f>
        <v>0.54131054131054135</v>
      </c>
      <c r="AC52" s="108">
        <f>SUM('Population 43133142'!BF54/'Population 43133142'!BG54)</f>
        <v>0.53581661891117482</v>
      </c>
      <c r="AD52" s="108">
        <f>SUM('Population 43133142'!BH54/'Population 43133142'!BI54)</f>
        <v>0.56432748538011701</v>
      </c>
      <c r="AE52" s="108">
        <f>SUM('Population 43133142'!BJ54/'Population 43133142'!BK54)</f>
        <v>0.55752212389380529</v>
      </c>
      <c r="AF52" s="108">
        <f>SUM('Population 43133142'!BL54/'Population 43133142'!BM54)</f>
        <v>0.53935860058309038</v>
      </c>
      <c r="AG52" s="108">
        <f>SUM('Population 43133142'!BN54/'Population 43133142'!BO54)</f>
        <v>0.51359516616314205</v>
      </c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5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>
        <f>SUM('Population 43133142'!BB55/'Population 43133142'!BC55)</f>
        <v>0.41666666666666669</v>
      </c>
      <c r="AB53" s="108">
        <f>SUM('Population 43133142'!BD55/'Population 43133142'!BE55)</f>
        <v>0.43243243243243246</v>
      </c>
      <c r="AC53" s="108">
        <f>SUM('Population 43133142'!BF55/'Population 43133142'!BG55)</f>
        <v>0.40816326530612246</v>
      </c>
      <c r="AD53" s="108">
        <f>SUM('Population 43133142'!BH55/'Population 43133142'!BI55)</f>
        <v>0.391156462585034</v>
      </c>
      <c r="AE53" s="108">
        <f>SUM('Population 43133142'!BJ55/'Population 43133142'!BK55)</f>
        <v>0.4101694915254237</v>
      </c>
      <c r="AF53" s="108">
        <f>SUM('Population 43133142'!BL55/'Population 43133142'!BM55)</f>
        <v>0.41176470588235292</v>
      </c>
      <c r="AG53" s="108">
        <f>SUM('Population 43133142'!BN55/'Population 43133142'!BO55)</f>
        <v>0.41666666666666669</v>
      </c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5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>
        <f>SUM('Population 43133142'!BB56/'Population 43133142'!BC56)</f>
        <v>0.40283400809716602</v>
      </c>
      <c r="AB54" s="108">
        <f>SUM('Population 43133142'!BD56/'Population 43133142'!BE56)</f>
        <v>0.40631163708086787</v>
      </c>
      <c r="AC54" s="108">
        <f>SUM('Population 43133142'!BF56/'Population 43133142'!BG56)</f>
        <v>0.42226487523992323</v>
      </c>
      <c r="AD54" s="108">
        <f>SUM('Population 43133142'!BH56/'Population 43133142'!BI56)</f>
        <v>0.43984220907297833</v>
      </c>
      <c r="AE54" s="108">
        <f>SUM('Population 43133142'!BJ56/'Population 43133142'!BK56)</f>
        <v>0.44910179640718562</v>
      </c>
      <c r="AF54" s="108">
        <f>SUM('Population 43133142'!BL56/'Population 43133142'!BM56)</f>
        <v>0.45776031434184677</v>
      </c>
      <c r="AG54" s="108">
        <f>SUM('Population 43133142'!BN56/'Population 43133142'!BO56)</f>
        <v>0.46558704453441296</v>
      </c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5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>
        <f>SUM('Population 43133142'!BB57/'Population 43133142'!BC57)</f>
        <v>0.53892215568862278</v>
      </c>
      <c r="AB55" s="108">
        <f>SUM('Population 43133142'!BD57/'Population 43133142'!BE57)</f>
        <v>0.5178571428571429</v>
      </c>
      <c r="AC55" s="108">
        <f>SUM('Population 43133142'!BF57/'Population 43133142'!BG57)</f>
        <v>0.5</v>
      </c>
      <c r="AD55" s="108">
        <f>SUM('Population 43133142'!BH57/'Population 43133142'!BI57)</f>
        <v>0.46496815286624205</v>
      </c>
      <c r="AE55" s="108">
        <f>SUM('Population 43133142'!BJ57/'Population 43133142'!BK57)</f>
        <v>0.45283018867924529</v>
      </c>
      <c r="AF55" s="108">
        <f>SUM('Population 43133142'!BL57/'Population 43133142'!BM57)</f>
        <v>0.44936708860759494</v>
      </c>
      <c r="AG55" s="108">
        <f>SUM('Population 43133142'!BN57/'Population 43133142'!BO57)</f>
        <v>0.46496815286624205</v>
      </c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5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>
        <f>SUM('Population 43133142'!BB58/'Population 43133142'!BC58)</f>
        <v>0.41280353200883002</v>
      </c>
      <c r="AB56" s="108">
        <f>SUM('Population 43133142'!BD58/'Population 43133142'!BE58)</f>
        <v>0.42888402625820571</v>
      </c>
      <c r="AC56" s="108">
        <f>SUM('Population 43133142'!BF58/'Population 43133142'!BG58)</f>
        <v>0.4271047227926078</v>
      </c>
      <c r="AD56" s="108">
        <f>SUM('Population 43133142'!BH58/'Population 43133142'!BI58)</f>
        <v>0.43086172344689377</v>
      </c>
      <c r="AE56" s="108">
        <f>SUM('Population 43133142'!BJ58/'Population 43133142'!BK58)</f>
        <v>0.41308793456032722</v>
      </c>
      <c r="AF56" s="108">
        <f>SUM('Population 43133142'!BL58/'Population 43133142'!BM58)</f>
        <v>0.41803278688524592</v>
      </c>
      <c r="AG56" s="108">
        <f>SUM('Population 43133142'!BN58/'Population 43133142'!BO58)</f>
        <v>0.42443064182194618</v>
      </c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5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>
        <f>SUM('Population 43133142'!BB59/'Population 43133142'!BC59)</f>
        <v>0.60389610389610393</v>
      </c>
      <c r="AB57" s="108">
        <f>SUM('Population 43133142'!BD59/'Population 43133142'!BE59)</f>
        <v>0.61111111111111116</v>
      </c>
      <c r="AC57" s="108">
        <f>SUM('Population 43133142'!BF59/'Population 43133142'!BG59)</f>
        <v>0.60856269113149852</v>
      </c>
      <c r="AD57" s="108">
        <f>SUM('Population 43133142'!BH59/'Population 43133142'!BI59)</f>
        <v>0.5957446808510638</v>
      </c>
      <c r="AE57" s="108">
        <f>SUM('Population 43133142'!BJ59/'Population 43133142'!BK59)</f>
        <v>0.60559006211180122</v>
      </c>
      <c r="AF57" s="108">
        <f>SUM('Population 43133142'!BL59/'Population 43133142'!BM59)</f>
        <v>0.59375</v>
      </c>
      <c r="AG57" s="108">
        <f>SUM('Population 43133142'!BN59/'Population 43133142'!BO59)</f>
        <v>0.61128526645768022</v>
      </c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5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>
        <f>SUM('Population 43133142'!BB60/'Population 43133142'!BC60)</f>
        <v>0.59420289855072461</v>
      </c>
      <c r="AB58" s="108">
        <f>SUM('Population 43133142'!BD60/'Population 43133142'!BE60)</f>
        <v>0.59225213394615894</v>
      </c>
      <c r="AC58" s="108">
        <f>SUM('Population 43133142'!BF60/'Population 43133142'!BG60)</f>
        <v>0.59485530546623799</v>
      </c>
      <c r="AD58" s="108">
        <f>SUM('Population 43133142'!BH60/'Population 43133142'!BI60)</f>
        <v>0.59974093264248707</v>
      </c>
      <c r="AE58" s="108">
        <f>SUM('Population 43133142'!BJ60/'Population 43133142'!BK60)</f>
        <v>0.59789750328515112</v>
      </c>
      <c r="AF58" s="108">
        <f>SUM('Population 43133142'!BL60/'Population 43133142'!BM60)</f>
        <v>0.60142118863049099</v>
      </c>
      <c r="AG58" s="108">
        <f>SUM('Population 43133142'!BN60/'Population 43133142'!BO60)</f>
        <v>0.59645669291338588</v>
      </c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5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>
        <f>SUM('Population 43133142'!BB61/'Population 43133142'!BC61)</f>
        <v>0.3086816720257235</v>
      </c>
      <c r="AB59" s="108">
        <f>SUM('Population 43133142'!BD61/'Population 43133142'!BE61)</f>
        <v>0.31677018633540371</v>
      </c>
      <c r="AC59" s="108">
        <f>SUM('Population 43133142'!BF61/'Population 43133142'!BG61)</f>
        <v>0.35802469135802467</v>
      </c>
      <c r="AD59" s="108">
        <f>SUM('Population 43133142'!BH61/'Population 43133142'!BI61)</f>
        <v>0.34615384615384615</v>
      </c>
      <c r="AE59" s="108">
        <f>SUM('Population 43133142'!BJ61/'Population 43133142'!BK61)</f>
        <v>0.37202380952380953</v>
      </c>
      <c r="AF59" s="108">
        <f>SUM('Population 43133142'!BL61/'Population 43133142'!BM61)</f>
        <v>0.37575757575757573</v>
      </c>
      <c r="AG59" s="108">
        <f>SUM('Population 43133142'!BN61/'Population 43133142'!BO61)</f>
        <v>0.40963855421686746</v>
      </c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5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>
        <f>SUM('Population 43133142'!BB62/'Population 43133142'!BC62)</f>
        <v>0.57472527472527468</v>
      </c>
      <c r="AB60" s="108">
        <f>SUM('Population 43133142'!BD62/'Population 43133142'!BE62)</f>
        <v>0.57871878393051035</v>
      </c>
      <c r="AC60" s="108">
        <f>SUM('Population 43133142'!BF62/'Population 43133142'!BG62)</f>
        <v>0.57513513513513514</v>
      </c>
      <c r="AD60" s="108">
        <f>SUM('Population 43133142'!BH62/'Population 43133142'!BI62)</f>
        <v>0.61172566371681414</v>
      </c>
      <c r="AE60" s="108">
        <f>SUM('Population 43133142'!BJ62/'Population 43133142'!BK62)</f>
        <v>0.62122905027932962</v>
      </c>
      <c r="AF60" s="108">
        <f>SUM('Population 43133142'!BL62/'Population 43133142'!BM62)</f>
        <v>0.62295081967213117</v>
      </c>
      <c r="AG60" s="108">
        <f>SUM('Population 43133142'!BN62/'Population 43133142'!BO62)</f>
        <v>0.61816192560175054</v>
      </c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5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>
        <f>SUM('Population 43133142'!BB63/'Population 43133142'!BC63)</f>
        <v>0.58297872340425527</v>
      </c>
      <c r="AB61" s="108">
        <f>SUM('Population 43133142'!BD63/'Population 43133142'!BE63)</f>
        <v>0.55555555555555558</v>
      </c>
      <c r="AC61" s="108">
        <f>SUM('Population 43133142'!BF63/'Population 43133142'!BG63)</f>
        <v>0.52450980392156865</v>
      </c>
      <c r="AD61" s="108">
        <f>SUM('Population 43133142'!BH63/'Population 43133142'!BI63)</f>
        <v>0.5625</v>
      </c>
      <c r="AE61" s="108">
        <f>SUM('Population 43133142'!BJ63/'Population 43133142'!BK63)</f>
        <v>0.56444444444444442</v>
      </c>
      <c r="AF61" s="108">
        <f>SUM('Population 43133142'!BL63/'Population 43133142'!BM63)</f>
        <v>0.57826086956521738</v>
      </c>
      <c r="AG61" s="108">
        <f>SUM('Population 43133142'!BN63/'Population 43133142'!BO63)</f>
        <v>0.56595744680851068</v>
      </c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5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>
        <f>SUM('Population 43133142'!BB64/'Population 43133142'!BC64)</f>
        <v>0.55487804878048785</v>
      </c>
      <c r="AB62" s="108">
        <f>SUM('Population 43133142'!BD64/'Population 43133142'!BE64)</f>
        <v>0.5864197530864198</v>
      </c>
      <c r="AC62" s="108">
        <f>SUM('Population 43133142'!BF64/'Population 43133142'!BG64)</f>
        <v>0.54814814814814816</v>
      </c>
      <c r="AD62" s="108">
        <f>SUM('Population 43133142'!BH64/'Population 43133142'!BI64)</f>
        <v>0.53278688524590168</v>
      </c>
      <c r="AE62" s="108">
        <f>SUM('Population 43133142'!BJ64/'Population 43133142'!BK64)</f>
        <v>0.54838709677419351</v>
      </c>
      <c r="AF62" s="108">
        <f>SUM('Population 43133142'!BL64/'Population 43133142'!BM64)</f>
        <v>0.53731343283582089</v>
      </c>
      <c r="AG62" s="108">
        <f>SUM('Population 43133142'!BN64/'Population 43133142'!BO64)</f>
        <v>0.53383458646616544</v>
      </c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5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>
        <f>SUM('Population 43133142'!BB65/'Population 43133142'!BC65)</f>
        <v>0.57396449704142016</v>
      </c>
      <c r="AB63" s="108">
        <f>SUM('Population 43133142'!BD65/'Population 43133142'!BE65)</f>
        <v>0.56069364161849711</v>
      </c>
      <c r="AC63" s="108">
        <f>SUM('Population 43133142'!BF65/'Population 43133142'!BG65)</f>
        <v>0.53672316384180796</v>
      </c>
      <c r="AD63" s="108">
        <f>SUM('Population 43133142'!BH65/'Population 43133142'!BI65)</f>
        <v>0.52941176470588236</v>
      </c>
      <c r="AE63" s="108">
        <f>SUM('Population 43133142'!BJ65/'Population 43133142'!BK65)</f>
        <v>0.53529411764705881</v>
      </c>
      <c r="AF63" s="108">
        <f>SUM('Population 43133142'!BL65/'Population 43133142'!BM65)</f>
        <v>0.56000000000000005</v>
      </c>
      <c r="AG63" s="108">
        <f>SUM('Population 43133142'!BN65/'Population 43133142'!BO65)</f>
        <v>0.54651162790697672</v>
      </c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5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>
        <f>SUM('Population 43133142'!BB66/'Population 43133142'!BC66)</f>
        <v>0.28421052631578947</v>
      </c>
      <c r="AB64" s="108">
        <f>SUM('Population 43133142'!BD66/'Population 43133142'!BE66)</f>
        <v>0.31379310344827588</v>
      </c>
      <c r="AC64" s="108">
        <f>SUM('Population 43133142'!BF66/'Population 43133142'!BG66)</f>
        <v>0.31428571428571428</v>
      </c>
      <c r="AD64" s="108">
        <f>SUM('Population 43133142'!BH66/'Population 43133142'!BI66)</f>
        <v>0.29411764705882354</v>
      </c>
      <c r="AE64" s="108">
        <f>SUM('Population 43133142'!BJ66/'Population 43133142'!BK66)</f>
        <v>0.30575539568345322</v>
      </c>
      <c r="AF64" s="108">
        <f>SUM('Population 43133142'!BL66/'Population 43133142'!BM66)</f>
        <v>0.3125</v>
      </c>
      <c r="AG64" s="108">
        <f>SUM('Population 43133142'!BN66/'Population 43133142'!BO66)</f>
        <v>0.2857142857142857</v>
      </c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5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>
        <f>SUM('Population 43133142'!BB67/'Population 43133142'!BC67)</f>
        <v>0.59193954659949621</v>
      </c>
      <c r="AB65" s="108">
        <f>SUM('Population 43133142'!BD67/'Population 43133142'!BE67)</f>
        <v>0.56892230576441105</v>
      </c>
      <c r="AC65" s="108">
        <f>SUM('Population 43133142'!BF67/'Population 43133142'!BG67)</f>
        <v>0.56968215158924207</v>
      </c>
      <c r="AD65" s="108">
        <f>SUM('Population 43133142'!BH67/'Population 43133142'!BI67)</f>
        <v>0.56220095693779903</v>
      </c>
      <c r="AE65" s="108">
        <f>SUM('Population 43133142'!BJ67/'Population 43133142'!BK67)</f>
        <v>0.55000000000000004</v>
      </c>
      <c r="AF65" s="108">
        <f>SUM('Population 43133142'!BL67/'Population 43133142'!BM67)</f>
        <v>0.54482758620689653</v>
      </c>
      <c r="AG65" s="108">
        <f>SUM('Population 43133142'!BN67/'Population 43133142'!BO67)</f>
        <v>0.53935185185185186</v>
      </c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5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>
        <f>SUM('Population 43133142'!BB68/'Population 43133142'!BC68)</f>
        <v>0.6216216216216216</v>
      </c>
      <c r="AB66" s="108">
        <f>SUM('Population 43133142'!BD68/'Population 43133142'!BE68)</f>
        <v>0.62831858407079644</v>
      </c>
      <c r="AC66" s="108">
        <f>SUM('Population 43133142'!BF68/'Population 43133142'!BG68)</f>
        <v>0.62633451957295372</v>
      </c>
      <c r="AD66" s="108">
        <f>SUM('Population 43133142'!BH68/'Population 43133142'!BI68)</f>
        <v>0.62566844919786091</v>
      </c>
      <c r="AE66" s="108">
        <f>SUM('Population 43133142'!BJ68/'Population 43133142'!BK68)</f>
        <v>0.625</v>
      </c>
      <c r="AF66" s="108">
        <f>SUM('Population 43133142'!BL68/'Population 43133142'!BM68)</f>
        <v>0.61061946902654862</v>
      </c>
      <c r="AG66" s="108">
        <f>SUM('Population 43133142'!BN68/'Population 43133142'!BO68)</f>
        <v>0.60573476702508966</v>
      </c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5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>
        <f>SUM('Population 43133142'!BB69/'Population 43133142'!BC69)</f>
        <v>0.4061302681992337</v>
      </c>
      <c r="AB67" s="108">
        <f>SUM('Population 43133142'!BD69/'Population 43133142'!BE69)</f>
        <v>0.4044943820224719</v>
      </c>
      <c r="AC67" s="108">
        <f>SUM('Population 43133142'!BF69/'Population 43133142'!BG69)</f>
        <v>0.40458015267175573</v>
      </c>
      <c r="AD67" s="108">
        <f>SUM('Population 43133142'!BH69/'Population 43133142'!BI69)</f>
        <v>0.41635687732342008</v>
      </c>
      <c r="AE67" s="108">
        <f>SUM('Population 43133142'!BJ69/'Population 43133142'!BK69)</f>
        <v>0.42803030303030304</v>
      </c>
      <c r="AF67" s="108">
        <f>SUM('Population 43133142'!BL69/'Population 43133142'!BM69)</f>
        <v>0.42696629213483145</v>
      </c>
      <c r="AG67" s="108">
        <f>SUM('Population 43133142'!BN69/'Population 43133142'!BO69)</f>
        <v>0.42481203007518797</v>
      </c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5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>
        <f>SUM('Population 43133142'!BB70/'Population 43133142'!BC70)</f>
        <v>0.36792452830188677</v>
      </c>
      <c r="AB68" s="108">
        <f>SUM('Population 43133142'!BD70/'Population 43133142'!BE70)</f>
        <v>0.38144329896907214</v>
      </c>
      <c r="AC68" s="108">
        <f>SUM('Population 43133142'!BF70/'Population 43133142'!BG70)</f>
        <v>0.36893203883495146</v>
      </c>
      <c r="AD68" s="108">
        <f>SUM('Population 43133142'!BH70/'Population 43133142'!BI70)</f>
        <v>0.43925233644859812</v>
      </c>
      <c r="AE68" s="108">
        <f>SUM('Population 43133142'!BJ70/'Population 43133142'!BK70)</f>
        <v>0.40186915887850466</v>
      </c>
      <c r="AF68" s="108">
        <f>SUM('Population 43133142'!BL70/'Population 43133142'!BM70)</f>
        <v>0.41747572815533979</v>
      </c>
      <c r="AG68" s="108">
        <f>SUM('Population 43133142'!BN70/'Population 43133142'!BO70)</f>
        <v>0.44339622641509435</v>
      </c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5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>
        <f>SUM('Population 43133142'!BB71/'Population 43133142'!BC71)</f>
        <v>0.3890449438202247</v>
      </c>
      <c r="AB69" s="108">
        <f>SUM('Population 43133142'!BD71/'Population 43133142'!BE71)</f>
        <v>0.38783783783783782</v>
      </c>
      <c r="AC69" s="108">
        <f>SUM('Population 43133142'!BF71/'Population 43133142'!BG71)</f>
        <v>0.38326585695006748</v>
      </c>
      <c r="AD69" s="108">
        <f>SUM('Population 43133142'!BH71/'Population 43133142'!BI71)</f>
        <v>0.39154160982264663</v>
      </c>
      <c r="AE69" s="108">
        <f>SUM('Population 43133142'!BJ71/'Population 43133142'!BK71)</f>
        <v>0.39591836734693875</v>
      </c>
      <c r="AF69" s="108">
        <f>SUM('Population 43133142'!BL71/'Population 43133142'!BM71)</f>
        <v>0.3967168262653899</v>
      </c>
      <c r="AG69" s="108">
        <f>SUM('Population 43133142'!BN71/'Population 43133142'!BO71)</f>
        <v>0.39130434782608697</v>
      </c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5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>
        <f>SUM('Population 43133142'!BB72/'Population 43133142'!BC72)</f>
        <v>0.47356828193832601</v>
      </c>
      <c r="AB70" s="108">
        <f>SUM('Population 43133142'!BD72/'Population 43133142'!BE72)</f>
        <v>0.47461368653421632</v>
      </c>
      <c r="AC70" s="108">
        <f>SUM('Population 43133142'!BF72/'Population 43133142'!BG72)</f>
        <v>0.46799116997792495</v>
      </c>
      <c r="AD70" s="108">
        <f>SUM('Population 43133142'!BH72/'Population 43133142'!BI72)</f>
        <v>0.45555555555555555</v>
      </c>
      <c r="AE70" s="108">
        <f>SUM('Population 43133142'!BJ72/'Population 43133142'!BK72)</f>
        <v>0.44567627494456763</v>
      </c>
      <c r="AF70" s="108">
        <f>SUM('Population 43133142'!BL72/'Population 43133142'!BM72)</f>
        <v>0.453125</v>
      </c>
      <c r="AG70" s="108">
        <f>SUM('Population 43133142'!BN72/'Population 43133142'!BO72)</f>
        <v>0.48123620309050774</v>
      </c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5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>
        <f>SUM('Population 43133142'!BB73/'Population 43133142'!BC73)</f>
        <v>0.39676113360323889</v>
      </c>
      <c r="AB71" s="108">
        <f>SUM('Population 43133142'!BD73/'Population 43133142'!BE73)</f>
        <v>0.42213114754098363</v>
      </c>
      <c r="AC71" s="108">
        <f>SUM('Population 43133142'!BF73/'Population 43133142'!BG73)</f>
        <v>0.43145161290322581</v>
      </c>
      <c r="AD71" s="108">
        <f>SUM('Population 43133142'!BH73/'Population 43133142'!BI73)</f>
        <v>0.44186046511627908</v>
      </c>
      <c r="AE71" s="108">
        <f>SUM('Population 43133142'!BJ73/'Population 43133142'!BK73)</f>
        <v>0.45564516129032256</v>
      </c>
      <c r="AF71" s="108">
        <f>SUM('Population 43133142'!BL73/'Population 43133142'!BM73)</f>
        <v>0.46184738955823296</v>
      </c>
      <c r="AG71" s="108">
        <f>SUM('Population 43133142'!BN73/'Population 43133142'!BO73)</f>
        <v>0.49596774193548387</v>
      </c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5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>
        <f>SUM('Population 43133142'!BB74/'Population 43133142'!BC74)</f>
        <v>0.6267029972752044</v>
      </c>
      <c r="AB72" s="108">
        <f>SUM('Population 43133142'!BD74/'Population 43133142'!BE74)</f>
        <v>0.61081081081081079</v>
      </c>
      <c r="AC72" s="108">
        <f>SUM('Population 43133142'!BF74/'Population 43133142'!BG74)</f>
        <v>0.6216216216216216</v>
      </c>
      <c r="AD72" s="108">
        <f>SUM('Population 43133142'!BH74/'Population 43133142'!BI74)</f>
        <v>0.6034063260340633</v>
      </c>
      <c r="AE72" s="108">
        <f>SUM('Population 43133142'!BJ74/'Population 43133142'!BK74)</f>
        <v>0.6059850374064838</v>
      </c>
      <c r="AF72" s="108">
        <f>SUM('Population 43133142'!BL74/'Population 43133142'!BM74)</f>
        <v>0.59445843828715361</v>
      </c>
      <c r="AG72" s="108">
        <f>SUM('Population 43133142'!BN74/'Population 43133142'!BO74)</f>
        <v>0.59480519480519478</v>
      </c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5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>
        <f>SUM('Population 43133142'!BB75/'Population 43133142'!BC75)</f>
        <v>0.40952380952380951</v>
      </c>
      <c r="AB73" s="108">
        <f>SUM('Population 43133142'!BD75/'Population 43133142'!BE75)</f>
        <v>0.39449541284403672</v>
      </c>
      <c r="AC73" s="108">
        <f>SUM('Population 43133142'!BF75/'Population 43133142'!BG75)</f>
        <v>0.35897435897435898</v>
      </c>
      <c r="AD73" s="108">
        <f>SUM('Population 43133142'!BH75/'Population 43133142'!BI75)</f>
        <v>0.36134453781512604</v>
      </c>
      <c r="AE73" s="108">
        <f>SUM('Population 43133142'!BJ75/'Population 43133142'!BK75)</f>
        <v>0.3559322033898305</v>
      </c>
      <c r="AF73" s="108">
        <f>SUM('Population 43133142'!BL75/'Population 43133142'!BM75)</f>
        <v>0.34745762711864409</v>
      </c>
      <c r="AG73" s="108">
        <f>SUM('Population 43133142'!BN75/'Population 43133142'!BO75)</f>
        <v>0.36440677966101692</v>
      </c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5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>
        <f>SUM('Population 43133142'!BB76/'Population 43133142'!BC76)</f>
        <v>0.39</v>
      </c>
      <c r="AB74" s="108">
        <f>SUM('Population 43133142'!BD76/'Population 43133142'!BE76)</f>
        <v>0.39712918660287083</v>
      </c>
      <c r="AC74" s="108">
        <f>SUM('Population 43133142'!BF76/'Population 43133142'!BG76)</f>
        <v>0.37788018433179721</v>
      </c>
      <c r="AD74" s="108">
        <f>SUM('Population 43133142'!BH76/'Population 43133142'!BI76)</f>
        <v>0.36986301369863012</v>
      </c>
      <c r="AE74" s="108">
        <f>SUM('Population 43133142'!BJ76/'Population 43133142'!BK76)</f>
        <v>0.3712984054669704</v>
      </c>
      <c r="AF74" s="108">
        <f>SUM('Population 43133142'!BL76/'Population 43133142'!BM76)</f>
        <v>0.3779342723004695</v>
      </c>
      <c r="AG74" s="108">
        <f>SUM('Population 43133142'!BN76/'Population 43133142'!BO76)</f>
        <v>0.39130434782608697</v>
      </c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5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>
        <f>SUM('Population 43133142'!BB77/'Population 43133142'!BC77)</f>
        <v>0.45695364238410596</v>
      </c>
      <c r="AB75" s="108">
        <f>SUM('Population 43133142'!BD77/'Population 43133142'!BE77)</f>
        <v>0.45695364238410596</v>
      </c>
      <c r="AC75" s="108">
        <f>SUM('Population 43133142'!BF77/'Population 43133142'!BG77)</f>
        <v>0.42138364779874216</v>
      </c>
      <c r="AD75" s="108">
        <f>SUM('Population 43133142'!BH77/'Population 43133142'!BI77)</f>
        <v>0.42138364779874216</v>
      </c>
      <c r="AE75" s="108">
        <f>SUM('Population 43133142'!BJ77/'Population 43133142'!BK77)</f>
        <v>0.4375</v>
      </c>
      <c r="AF75" s="108">
        <f>SUM('Population 43133142'!BL77/'Population 43133142'!BM77)</f>
        <v>0.44374999999999998</v>
      </c>
      <c r="AG75" s="108">
        <f>SUM('Population 43133142'!BN77/'Population 43133142'!BO77)</f>
        <v>0.43670886075949367</v>
      </c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5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>
        <f>SUM('Population 43133142'!BB78/'Population 43133142'!BC78)</f>
        <v>0.49609375</v>
      </c>
      <c r="AB76" s="108">
        <f>SUM('Population 43133142'!BD78/'Population 43133142'!BE78)</f>
        <v>0.4942528735632184</v>
      </c>
      <c r="AC76" s="108">
        <f>SUM('Population 43133142'!BF78/'Population 43133142'!BG78)</f>
        <v>0.4765625</v>
      </c>
      <c r="AD76" s="108">
        <f>SUM('Population 43133142'!BH78/'Population 43133142'!BI78)</f>
        <v>0.47244094488188976</v>
      </c>
      <c r="AE76" s="108">
        <f>SUM('Population 43133142'!BJ78/'Population 43133142'!BK78)</f>
        <v>0.47104247104247104</v>
      </c>
      <c r="AF76" s="108">
        <f>SUM('Population 43133142'!BL78/'Population 43133142'!BM78)</f>
        <v>0.47211895910780671</v>
      </c>
      <c r="AG76" s="108">
        <f>SUM('Population 43133142'!BN78/'Population 43133142'!BO78)</f>
        <v>0.47080291970802918</v>
      </c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5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>
        <f>SUM('Population 43133142'!BB79/'Population 43133142'!BC79)</f>
        <v>0.53504273504273503</v>
      </c>
      <c r="AB77" s="108">
        <f>SUM('Population 43133142'!BD79/'Population 43133142'!BE79)</f>
        <v>0.5151006711409396</v>
      </c>
      <c r="AC77" s="108">
        <f>SUM('Population 43133142'!BF79/'Population 43133142'!BG79)</f>
        <v>0.5232</v>
      </c>
      <c r="AD77" s="108">
        <f>SUM('Population 43133142'!BH79/'Population 43133142'!BI79)</f>
        <v>0.51904761904761909</v>
      </c>
      <c r="AE77" s="108">
        <f>SUM('Population 43133142'!BJ79/'Population 43133142'!BK79)</f>
        <v>0.5248796147672552</v>
      </c>
      <c r="AF77" s="108">
        <f>SUM('Population 43133142'!BL79/'Population 43133142'!BM79)</f>
        <v>0.51147540983606554</v>
      </c>
      <c r="AG77" s="108">
        <f>SUM('Population 43133142'!BN79/'Population 43133142'!BO79)</f>
        <v>0.50496688741721851</v>
      </c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6" x14ac:dyDescent="0.3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>
        <f>SUM('Population 43133142'!BB80/'Population 43133142'!BC80)</f>
        <v>0.5033527823739441</v>
      </c>
      <c r="AB78" s="190">
        <f>SUM('Population 43133142'!BD80/'Population 43133142'!BE80)</f>
        <v>0.50363651920937791</v>
      </c>
      <c r="AC78" s="190">
        <f>SUM('Population 43133142'!BF80/'Population 43133142'!BG80)</f>
        <v>0.50279803289808378</v>
      </c>
      <c r="AD78" s="190">
        <f>SUM('Population 43133142'!BH80/'Population 43133142'!BI80)</f>
        <v>0.50786364022783304</v>
      </c>
      <c r="AE78" s="190">
        <f>SUM('Population 43133142'!BJ80/'Population 43133142'!BK80)</f>
        <v>0.50970832264134802</v>
      </c>
      <c r="AF78" s="190">
        <f>SUM('Population 43133142'!BL80/'Population 43133142'!BM80)</f>
        <v>0.51117342170107916</v>
      </c>
      <c r="AG78" s="190">
        <f>SUM('Population 43133142'!BN80/'Population 43133142'!BO80)</f>
        <v>0.51214713430282288</v>
      </c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5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>
        <f>SUM('Population 43133142'!BB81/'Population 43133142'!BC81)</f>
        <v>0.47413793103448276</v>
      </c>
      <c r="AB79" s="108">
        <f>SUM('Population 43133142'!BD81/'Population 43133142'!BE81)</f>
        <v>0.48245614035087719</v>
      </c>
      <c r="AC79" s="108">
        <f>SUM('Population 43133142'!BF81/'Population 43133142'!BG81)</f>
        <v>0.47899159663865548</v>
      </c>
      <c r="AD79" s="108">
        <f>SUM('Population 43133142'!BH81/'Population 43133142'!BI81)</f>
        <v>0.45217391304347826</v>
      </c>
      <c r="AE79" s="108">
        <f>SUM('Population 43133142'!BJ81/'Population 43133142'!BK81)</f>
        <v>0.43965517241379309</v>
      </c>
      <c r="AF79" s="108">
        <f>SUM('Population 43133142'!BL81/'Population 43133142'!BM81)</f>
        <v>0.41284403669724773</v>
      </c>
      <c r="AG79" s="108">
        <f>SUM('Population 43133142'!BN81/'Population 43133142'!BO81)</f>
        <v>0.41584158415841582</v>
      </c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5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>
        <f>SUM('Population 43133142'!BB82/'Population 43133142'!BC82)</f>
        <v>0.65934065934065933</v>
      </c>
      <c r="AB80" s="108">
        <f>SUM('Population 43133142'!BD82/'Population 43133142'!BE82)</f>
        <v>0.61855670103092786</v>
      </c>
      <c r="AC80" s="108">
        <f>SUM('Population 43133142'!BF82/'Population 43133142'!BG82)</f>
        <v>0.60204081632653061</v>
      </c>
      <c r="AD80" s="108">
        <f>SUM('Population 43133142'!BH82/'Population 43133142'!BI82)</f>
        <v>0.60784313725490191</v>
      </c>
      <c r="AE80" s="108">
        <f>SUM('Population 43133142'!BJ82/'Population 43133142'!BK82)</f>
        <v>0.60204081632653061</v>
      </c>
      <c r="AF80" s="108">
        <f>SUM('Population 43133142'!BL82/'Population 43133142'!BM82)</f>
        <v>0.54736842105263162</v>
      </c>
      <c r="AG80" s="108">
        <f>SUM('Population 43133142'!BN82/'Population 43133142'!BO82)</f>
        <v>0.6</v>
      </c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5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>
        <f>SUM('Population 43133142'!BB83/'Population 43133142'!BC83)</f>
        <v>0.36257309941520466</v>
      </c>
      <c r="AB81" s="108">
        <f>SUM('Population 43133142'!BD83/'Population 43133142'!BE83)</f>
        <v>0.34971644612476371</v>
      </c>
      <c r="AC81" s="108">
        <f>SUM('Population 43133142'!BF83/'Population 43133142'!BG83)</f>
        <v>0.35767790262172283</v>
      </c>
      <c r="AD81" s="108">
        <f>SUM('Population 43133142'!BH83/'Population 43133142'!BI83)</f>
        <v>0.36549165120593691</v>
      </c>
      <c r="AE81" s="108">
        <f>SUM('Population 43133142'!BJ83/'Population 43133142'!BK83)</f>
        <v>0.37272727272727274</v>
      </c>
      <c r="AF81" s="108">
        <f>SUM('Population 43133142'!BL83/'Population 43133142'!BM83)</f>
        <v>0.37881508078994613</v>
      </c>
      <c r="AG81" s="108">
        <f>SUM('Population 43133142'!BN83/'Population 43133142'!BO83)</f>
        <v>0.36624775583482944</v>
      </c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5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>
        <f>SUM('Population 43133142'!BB84/'Population 43133142'!BC84)</f>
        <v>0.43992932862190814</v>
      </c>
      <c r="AB82" s="108">
        <f>SUM('Population 43133142'!BD84/'Population 43133142'!BE84)</f>
        <v>0.43893805309734513</v>
      </c>
      <c r="AC82" s="108">
        <f>SUM('Population 43133142'!BF84/'Population 43133142'!BG84)</f>
        <v>0.43369175627240142</v>
      </c>
      <c r="AD82" s="108">
        <f>SUM('Population 43133142'!BH84/'Population 43133142'!BI84)</f>
        <v>0.43971631205673761</v>
      </c>
      <c r="AE82" s="108">
        <f>SUM('Population 43133142'!BJ84/'Population 43133142'!BK84)</f>
        <v>0.44148936170212766</v>
      </c>
      <c r="AF82" s="108">
        <f>SUM('Population 43133142'!BL84/'Population 43133142'!BM84)</f>
        <v>0.45263157894736844</v>
      </c>
      <c r="AG82" s="108">
        <f>SUM('Population 43133142'!BN84/'Population 43133142'!BO84)</f>
        <v>0.43806104129263912</v>
      </c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5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>
        <f>SUM('Population 43133142'!BB85/'Population 43133142'!BC85)</f>
        <v>0.51237623762376239</v>
      </c>
      <c r="AB83" s="108">
        <f>SUM('Population 43133142'!BD85/'Population 43133142'!BE85)</f>
        <v>0.49497487437185927</v>
      </c>
      <c r="AC83" s="108">
        <f>SUM('Population 43133142'!BF85/'Population 43133142'!BG85)</f>
        <v>0.49484536082474229</v>
      </c>
      <c r="AD83" s="108">
        <f>SUM('Population 43133142'!BH85/'Population 43133142'!BI85)</f>
        <v>0.49870801033591733</v>
      </c>
      <c r="AE83" s="108">
        <f>SUM('Population 43133142'!BJ85/'Population 43133142'!BK85)</f>
        <v>0.49090909090909091</v>
      </c>
      <c r="AF83" s="108">
        <f>SUM('Population 43133142'!BL85/'Population 43133142'!BM85)</f>
        <v>0.48421052631578948</v>
      </c>
      <c r="AG83" s="108">
        <f>SUM('Population 43133142'!BN85/'Population 43133142'!BO85)</f>
        <v>0.46739130434782611</v>
      </c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5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>
        <f>SUM('Population 43133142'!BB86/'Population 43133142'!BC86)</f>
        <v>0.58579881656804733</v>
      </c>
      <c r="AB84" s="108">
        <f>SUM('Population 43133142'!BD86/'Population 43133142'!BE86)</f>
        <v>0.59171597633136097</v>
      </c>
      <c r="AC84" s="108">
        <f>SUM('Population 43133142'!BF86/'Population 43133142'!BG86)</f>
        <v>0.53142857142857147</v>
      </c>
      <c r="AD84" s="108">
        <f>SUM('Population 43133142'!BH86/'Population 43133142'!BI86)</f>
        <v>0.52513966480446927</v>
      </c>
      <c r="AE84" s="108">
        <f>SUM('Population 43133142'!BJ86/'Population 43133142'!BK86)</f>
        <v>0.52222222222222225</v>
      </c>
      <c r="AF84" s="108">
        <f>SUM('Population 43133142'!BL86/'Population 43133142'!BM86)</f>
        <v>0.50847457627118642</v>
      </c>
      <c r="AG84" s="108">
        <f>SUM('Population 43133142'!BN86/'Population 43133142'!BO86)</f>
        <v>0.50588235294117645</v>
      </c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5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>
        <f>SUM('Population 43133142'!BB87/'Population 43133142'!BC87)</f>
        <v>0.52389078498293518</v>
      </c>
      <c r="AB85" s="108">
        <f>SUM('Population 43133142'!BD87/'Population 43133142'!BE87)</f>
        <v>0.52613240418118468</v>
      </c>
      <c r="AC85" s="108">
        <f>SUM('Population 43133142'!BF87/'Population 43133142'!BG87)</f>
        <v>0.52338129496402874</v>
      </c>
      <c r="AD85" s="108">
        <f>SUM('Population 43133142'!BH87/'Population 43133142'!BI87)</f>
        <v>0.5357142857142857</v>
      </c>
      <c r="AE85" s="108">
        <f>SUM('Population 43133142'!BJ87/'Population 43133142'!BK87)</f>
        <v>0.53079710144927539</v>
      </c>
      <c r="AF85" s="108">
        <f>SUM('Population 43133142'!BL87/'Population 43133142'!BM87)</f>
        <v>0.53776978417266186</v>
      </c>
      <c r="AG85" s="108">
        <f>SUM('Population 43133142'!BN87/'Population 43133142'!BO87)</f>
        <v>0.53285968028419184</v>
      </c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5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>
        <f>SUM('Population 43133142'!BB88/'Population 43133142'!BC88)</f>
        <v>0.60606060606060608</v>
      </c>
      <c r="AB86" s="108">
        <f>SUM('Population 43133142'!BD88/'Population 43133142'!BE88)</f>
        <v>0.57446808510638303</v>
      </c>
      <c r="AC86" s="108">
        <f>SUM('Population 43133142'!BF88/'Population 43133142'!BG88)</f>
        <v>0.56849315068493156</v>
      </c>
      <c r="AD86" s="108">
        <f>SUM('Population 43133142'!BH88/'Population 43133142'!BI88)</f>
        <v>0.55033557046979864</v>
      </c>
      <c r="AE86" s="108">
        <f>SUM('Population 43133142'!BJ88/'Population 43133142'!BK88)</f>
        <v>0.54421768707482998</v>
      </c>
      <c r="AF86" s="108">
        <f>SUM('Population 43133142'!BL88/'Population 43133142'!BM88)</f>
        <v>0.55944055944055948</v>
      </c>
      <c r="AG86" s="108">
        <f>SUM('Population 43133142'!BN88/'Population 43133142'!BO88)</f>
        <v>0.61702127659574468</v>
      </c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5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>
        <f>SUM('Population 43133142'!BB89/'Population 43133142'!BC89)</f>
        <v>0.625</v>
      </c>
      <c r="AB87" s="108">
        <f>SUM('Population 43133142'!BD89/'Population 43133142'!BE89)</f>
        <v>0.61538461538461542</v>
      </c>
      <c r="AC87" s="108">
        <f>SUM('Population 43133142'!BF89/'Population 43133142'!BG89)</f>
        <v>0.55172413793103448</v>
      </c>
      <c r="AD87" s="108">
        <f>SUM('Population 43133142'!BH89/'Population 43133142'!BI89)</f>
        <v>0.55172413793103448</v>
      </c>
      <c r="AE87" s="108">
        <f>SUM('Population 43133142'!BJ89/'Population 43133142'!BK89)</f>
        <v>0.58620689655172409</v>
      </c>
      <c r="AF87" s="108">
        <f>SUM('Population 43133142'!BL89/'Population 43133142'!BM89)</f>
        <v>0.56666666666666665</v>
      </c>
      <c r="AG87" s="108">
        <f>SUM('Population 43133142'!BN89/'Population 43133142'!BO89)</f>
        <v>0.58620689655172409</v>
      </c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5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>
        <f>SUM('Population 43133142'!BB90/'Population 43133142'!BC90)</f>
        <v>0.46250000000000002</v>
      </c>
      <c r="AB88" s="108">
        <f>SUM('Population 43133142'!BD90/'Population 43133142'!BE90)</f>
        <v>0.47499999999999998</v>
      </c>
      <c r="AC88" s="108">
        <f>SUM('Population 43133142'!BF90/'Population 43133142'!BG90)</f>
        <v>0.50617283950617287</v>
      </c>
      <c r="AD88" s="108">
        <f>SUM('Population 43133142'!BH90/'Population 43133142'!BI90)</f>
        <v>0.48275862068965519</v>
      </c>
      <c r="AE88" s="108">
        <f>SUM('Population 43133142'!BJ90/'Population 43133142'!BK90)</f>
        <v>0.49411764705882355</v>
      </c>
      <c r="AF88" s="108">
        <f>SUM('Population 43133142'!BL90/'Population 43133142'!BM90)</f>
        <v>0.5</v>
      </c>
      <c r="AG88" s="108">
        <f>SUM('Population 43133142'!BN90/'Population 43133142'!BO90)</f>
        <v>0.46341463414634149</v>
      </c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5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>
        <f>SUM('Population 43133142'!BB91/'Population 43133142'!BC91)</f>
        <v>0.47727272727272729</v>
      </c>
      <c r="AB89" s="108">
        <f>SUM('Population 43133142'!BD91/'Population 43133142'!BE91)</f>
        <v>0.45669291338582679</v>
      </c>
      <c r="AC89" s="108">
        <f>SUM('Population 43133142'!BF91/'Population 43133142'!BG91)</f>
        <v>0.46400000000000002</v>
      </c>
      <c r="AD89" s="108">
        <f>SUM('Population 43133142'!BH91/'Population 43133142'!BI91)</f>
        <v>0.43333333333333335</v>
      </c>
      <c r="AE89" s="108">
        <f>SUM('Population 43133142'!BJ91/'Population 43133142'!BK91)</f>
        <v>0.44166666666666665</v>
      </c>
      <c r="AF89" s="108">
        <f>SUM('Population 43133142'!BL91/'Population 43133142'!BM91)</f>
        <v>0.40336134453781514</v>
      </c>
      <c r="AG89" s="108">
        <f>SUM('Population 43133142'!BN91/'Population 43133142'!BO91)</f>
        <v>0.39823008849557523</v>
      </c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5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>
        <f>SUM('Population 43133142'!BB92/'Population 43133142'!BC92)</f>
        <v>0.6106094808126411</v>
      </c>
      <c r="AB90" s="108">
        <f>SUM('Population 43133142'!BD92/'Population 43133142'!BE92)</f>
        <v>0.59120879120879122</v>
      </c>
      <c r="AC90" s="108">
        <f>SUM('Population 43133142'!BF92/'Population 43133142'!BG92)</f>
        <v>0.6035242290748899</v>
      </c>
      <c r="AD90" s="108">
        <f>SUM('Population 43133142'!BH92/'Population 43133142'!BI92)</f>
        <v>0.59804983748645724</v>
      </c>
      <c r="AE90" s="108">
        <f>SUM('Population 43133142'!BJ92/'Population 43133142'!BK92)</f>
        <v>0.59912854030501095</v>
      </c>
      <c r="AF90" s="108">
        <f>SUM('Population 43133142'!BL92/'Population 43133142'!BM92)</f>
        <v>0.58888888888888891</v>
      </c>
      <c r="AG90" s="108">
        <f>SUM('Population 43133142'!BN92/'Population 43133142'!BO92)</f>
        <v>0.59288097886540603</v>
      </c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5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>
        <f>SUM('Population 43133142'!BB93/'Population 43133142'!BC93)</f>
        <v>0.44357976653696496</v>
      </c>
      <c r="AB91" s="108">
        <f>SUM('Population 43133142'!BD93/'Population 43133142'!BE93)</f>
        <v>0.42913385826771655</v>
      </c>
      <c r="AC91" s="108">
        <f>SUM('Population 43133142'!BF93/'Population 43133142'!BG93)</f>
        <v>0.42023346303501946</v>
      </c>
      <c r="AD91" s="108">
        <f>SUM('Population 43133142'!BH93/'Population 43133142'!BI93)</f>
        <v>0.42692307692307691</v>
      </c>
      <c r="AE91" s="108">
        <f>SUM('Population 43133142'!BJ93/'Population 43133142'!BK93)</f>
        <v>0.42424242424242425</v>
      </c>
      <c r="AF91" s="108">
        <f>SUM('Population 43133142'!BL93/'Population 43133142'!BM93)</f>
        <v>0.42965779467680609</v>
      </c>
      <c r="AG91" s="108">
        <f>SUM('Population 43133142'!BN93/'Population 43133142'!BO93)</f>
        <v>0.43824701195219123</v>
      </c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5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>
        <f>SUM('Population 43133142'!BB94/'Population 43133142'!BC94)</f>
        <v>0.69047619047619047</v>
      </c>
      <c r="AB92" s="108">
        <f>SUM('Population 43133142'!BD94/'Population 43133142'!BE94)</f>
        <v>0.72093023255813948</v>
      </c>
      <c r="AC92" s="108">
        <f>SUM('Population 43133142'!BF94/'Population 43133142'!BG94)</f>
        <v>0.70731707317073167</v>
      </c>
      <c r="AD92" s="108">
        <f>SUM('Population 43133142'!BH94/'Population 43133142'!BI94)</f>
        <v>0.70731707317073167</v>
      </c>
      <c r="AE92" s="108">
        <f>SUM('Population 43133142'!BJ94/'Population 43133142'!BK94)</f>
        <v>0.71794871794871795</v>
      </c>
      <c r="AF92" s="108">
        <f>SUM('Population 43133142'!BL94/'Population 43133142'!BM94)</f>
        <v>0.75</v>
      </c>
      <c r="AG92" s="108">
        <f>SUM('Population 43133142'!BN94/'Population 43133142'!BO94)</f>
        <v>0.72727272727272729</v>
      </c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5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>
        <f>SUM('Population 43133142'!BB95/'Population 43133142'!BC95)</f>
        <v>0.56043956043956045</v>
      </c>
      <c r="AB93" s="108">
        <f>SUM('Population 43133142'!BD95/'Population 43133142'!BE95)</f>
        <v>0.6063829787234043</v>
      </c>
      <c r="AC93" s="108">
        <f>SUM('Population 43133142'!BF95/'Population 43133142'!BG95)</f>
        <v>0.54736842105263162</v>
      </c>
      <c r="AD93" s="108">
        <f>SUM('Population 43133142'!BH95/'Population 43133142'!BI95)</f>
        <v>0.52127659574468088</v>
      </c>
      <c r="AE93" s="108">
        <f>SUM('Population 43133142'!BJ95/'Population 43133142'!BK95)</f>
        <v>0.5168539325842697</v>
      </c>
      <c r="AF93" s="108">
        <f>SUM('Population 43133142'!BL95/'Population 43133142'!BM95)</f>
        <v>0.52173913043478259</v>
      </c>
      <c r="AG93" s="108">
        <f>SUM('Population 43133142'!BN95/'Population 43133142'!BO95)</f>
        <v>0.56818181818181823</v>
      </c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6" x14ac:dyDescent="0.3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>
        <f>SUM('Population 43133142'!BB96/'Population 43133142'!BC96)</f>
        <v>0.5118610907312301</v>
      </c>
      <c r="AB94" s="190">
        <f>SUM('Population 43133142'!BD96/'Population 43133142'!BE96)</f>
        <v>0.50351856345547197</v>
      </c>
      <c r="AC94" s="190">
        <f>SUM('Population 43133142'!BF96/'Population 43133142'!BG96)</f>
        <v>0.5012165450121655</v>
      </c>
      <c r="AD94" s="190">
        <f>SUM('Population 43133142'!BH96/'Population 43133142'!BI96)</f>
        <v>0.50108459869848154</v>
      </c>
      <c r="AE94" s="190">
        <f>SUM('Population 43133142'!BJ96/'Population 43133142'!BK96)</f>
        <v>0.5</v>
      </c>
      <c r="AF94" s="190">
        <f>SUM('Population 43133142'!BL96/'Population 43133142'!BM96)</f>
        <v>0.497199902605308</v>
      </c>
      <c r="AG94" s="190">
        <f>SUM('Population 43133142'!BN96/'Population 43133142'!BO96)</f>
        <v>0.49628896585848592</v>
      </c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5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>
        <f>SUM('Population 43133142'!BB97/'Population 43133142'!BC97)</f>
        <v>0.1850989522700815</v>
      </c>
      <c r="AB95" s="108">
        <f>SUM('Population 43133142'!BD97/'Population 43133142'!BE97)</f>
        <v>0.17861080485115766</v>
      </c>
      <c r="AC95" s="108">
        <f>SUM('Population 43133142'!BF97/'Population 43133142'!BG97)</f>
        <v>0.17185821697099893</v>
      </c>
      <c r="AD95" s="108">
        <f>SUM('Population 43133142'!BH97/'Population 43133142'!BI97)</f>
        <v>0.17386831275720166</v>
      </c>
      <c r="AE95" s="108">
        <f>SUM('Population 43133142'!BJ97/'Population 43133142'!BK97)</f>
        <v>0.16748768472906403</v>
      </c>
      <c r="AF95" s="108">
        <f>SUM('Population 43133142'!BL97/'Population 43133142'!BM97)</f>
        <v>0.16865079365079366</v>
      </c>
      <c r="AG95" s="108">
        <f>SUM('Population 43133142'!BN97/'Population 43133142'!BO97)</f>
        <v>0.18172983479105928</v>
      </c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6" x14ac:dyDescent="0.3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>
        <f>SUM('Population 43133142'!BB98/'Population 43133142'!BC98)</f>
        <v>0.52282425502922514</v>
      </c>
      <c r="AB96" s="192">
        <f>SUM('Population 43133142'!BD98/'Population 43133142'!BE98)</f>
        <v>0.52103206460143558</v>
      </c>
      <c r="AC96" s="192">
        <f>SUM('Population 43133142'!BF98/'Population 43133142'!BG98)</f>
        <v>0.52091650448903759</v>
      </c>
      <c r="AD96" s="192">
        <f>SUM('Population 43133142'!BH98/'Population 43133142'!BI98)</f>
        <v>0.5261524509457518</v>
      </c>
      <c r="AE96" s="192">
        <f>SUM('Population 43133142'!BJ98/'Population 43133142'!BK98)</f>
        <v>0.52688292473016862</v>
      </c>
      <c r="AF96" s="192">
        <f>SUM('Population 43133142'!BL98/'Population 43133142'!BM98)</f>
        <v>0.52656787994401166</v>
      </c>
      <c r="AG96" s="192">
        <f>SUM('Population 43133142'!BN98/'Population 43133142'!BO98)</f>
        <v>0.52751707372162548</v>
      </c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72" fitToHeight="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BI57" activePane="bottomRight" state="frozen"/>
      <selection activeCell="C1" sqref="C1"/>
      <selection pane="topRight" activeCell="D1" sqref="D1"/>
      <selection pane="bottomLeft" activeCell="C7" sqref="C7"/>
      <selection pane="bottomRight" activeCell="BP81" sqref="BP81:BQ81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143" s="39" customFormat="1" x14ac:dyDescent="0.25">
      <c r="A1" s="21" t="s">
        <v>191</v>
      </c>
      <c r="B1" s="18"/>
      <c r="C1" s="143"/>
    </row>
    <row r="2" spans="1:143" s="39" customFormat="1" x14ac:dyDescent="0.25">
      <c r="A2" s="21" t="s">
        <v>171</v>
      </c>
      <c r="B2" s="18"/>
      <c r="C2" s="143"/>
    </row>
    <row r="3" spans="1:143" s="39" customFormat="1" x14ac:dyDescent="0.25">
      <c r="A3" s="21" t="s">
        <v>172</v>
      </c>
      <c r="B3" s="18"/>
      <c r="C3" s="143"/>
    </row>
    <row r="4" spans="1:143" s="105" customFormat="1" x14ac:dyDescent="0.25">
      <c r="A4" s="91"/>
      <c r="B4" s="91"/>
      <c r="C4" s="144"/>
      <c r="D4" s="207" t="s">
        <v>253</v>
      </c>
      <c r="E4" s="207"/>
      <c r="F4" s="209" t="s">
        <v>254</v>
      </c>
      <c r="G4" s="210"/>
      <c r="H4" s="209" t="s">
        <v>255</v>
      </c>
      <c r="I4" s="210"/>
      <c r="J4" s="209" t="s">
        <v>256</v>
      </c>
      <c r="K4" s="210"/>
      <c r="L4" s="209" t="s">
        <v>257</v>
      </c>
      <c r="M4" s="210"/>
      <c r="N4" s="209" t="s">
        <v>258</v>
      </c>
      <c r="O4" s="210"/>
      <c r="P4" s="209" t="s">
        <v>259</v>
      </c>
      <c r="Q4" s="210"/>
      <c r="R4" s="209" t="s">
        <v>260</v>
      </c>
      <c r="S4" s="210"/>
      <c r="T4" s="209" t="s">
        <v>261</v>
      </c>
      <c r="U4" s="210"/>
      <c r="V4" s="209" t="s">
        <v>262</v>
      </c>
      <c r="W4" s="210"/>
      <c r="X4" s="209" t="s">
        <v>263</v>
      </c>
      <c r="Y4" s="210"/>
      <c r="Z4" s="209" t="s">
        <v>264</v>
      </c>
      <c r="AA4" s="210"/>
      <c r="AB4" s="207" t="s">
        <v>265</v>
      </c>
      <c r="AC4" s="207"/>
      <c r="AD4" s="209" t="s">
        <v>276</v>
      </c>
      <c r="AE4" s="210"/>
      <c r="AF4" s="209" t="s">
        <v>266</v>
      </c>
      <c r="AG4" s="210"/>
      <c r="AH4" s="209" t="s">
        <v>267</v>
      </c>
      <c r="AI4" s="210"/>
      <c r="AJ4" s="209" t="s">
        <v>268</v>
      </c>
      <c r="AK4" s="210"/>
      <c r="AL4" s="209" t="s">
        <v>269</v>
      </c>
      <c r="AM4" s="210"/>
      <c r="AN4" s="209" t="s">
        <v>270</v>
      </c>
      <c r="AO4" s="210"/>
      <c r="AP4" s="209" t="s">
        <v>271</v>
      </c>
      <c r="AQ4" s="210"/>
      <c r="AR4" s="209" t="s">
        <v>272</v>
      </c>
      <c r="AS4" s="210"/>
      <c r="AT4" s="209" t="s">
        <v>273</v>
      </c>
      <c r="AU4" s="210"/>
      <c r="AV4" s="209" t="s">
        <v>274</v>
      </c>
      <c r="AW4" s="210"/>
      <c r="AX4" s="209" t="s">
        <v>275</v>
      </c>
      <c r="AY4" s="210"/>
      <c r="AZ4" s="207" t="s">
        <v>277</v>
      </c>
      <c r="BA4" s="207"/>
      <c r="BB4" s="209" t="s">
        <v>278</v>
      </c>
      <c r="BC4" s="210"/>
      <c r="BD4" s="209" t="s">
        <v>280</v>
      </c>
      <c r="BE4" s="210"/>
      <c r="BF4" s="209" t="s">
        <v>281</v>
      </c>
      <c r="BG4" s="210"/>
      <c r="BH4" s="209" t="s">
        <v>282</v>
      </c>
      <c r="BI4" s="210"/>
      <c r="BJ4" s="209" t="s">
        <v>283</v>
      </c>
      <c r="BK4" s="210"/>
      <c r="BL4" s="209" t="s">
        <v>284</v>
      </c>
      <c r="BM4" s="210"/>
      <c r="BN4" s="209" t="s">
        <v>285</v>
      </c>
      <c r="BO4" s="210"/>
      <c r="BP4" s="209" t="s">
        <v>286</v>
      </c>
      <c r="BQ4" s="210"/>
      <c r="BR4" s="209" t="s">
        <v>287</v>
      </c>
      <c r="BS4" s="210"/>
      <c r="BT4" s="209" t="s">
        <v>288</v>
      </c>
      <c r="BU4" s="210"/>
      <c r="BV4" s="209" t="s">
        <v>289</v>
      </c>
      <c r="BW4" s="210"/>
      <c r="BX4" s="207" t="s">
        <v>279</v>
      </c>
      <c r="BY4" s="207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5">
      <c r="A5" s="46" t="s">
        <v>96</v>
      </c>
      <c r="B5" s="90" t="s">
        <v>111</v>
      </c>
      <c r="C5" s="141"/>
      <c r="D5" s="230" t="s">
        <v>113</v>
      </c>
      <c r="E5" s="230"/>
      <c r="F5" s="229" t="s">
        <v>113</v>
      </c>
      <c r="G5" s="202"/>
      <c r="H5" s="229" t="s">
        <v>113</v>
      </c>
      <c r="I5" s="202"/>
      <c r="J5" s="229" t="s">
        <v>113</v>
      </c>
      <c r="K5" s="202"/>
      <c r="L5" s="229" t="s">
        <v>179</v>
      </c>
      <c r="M5" s="202"/>
      <c r="N5" s="229" t="s">
        <v>113</v>
      </c>
      <c r="O5" s="202"/>
      <c r="P5" s="229" t="s">
        <v>113</v>
      </c>
      <c r="Q5" s="202"/>
      <c r="R5" s="229" t="s">
        <v>113</v>
      </c>
      <c r="S5" s="202"/>
      <c r="T5" s="229" t="s">
        <v>113</v>
      </c>
      <c r="U5" s="202"/>
      <c r="V5" s="229" t="s">
        <v>113</v>
      </c>
      <c r="W5" s="202"/>
      <c r="X5" s="229" t="s">
        <v>113</v>
      </c>
      <c r="Y5" s="202"/>
      <c r="Z5" s="229" t="s">
        <v>113</v>
      </c>
      <c r="AA5" s="202"/>
      <c r="AB5" s="229" t="s">
        <v>113</v>
      </c>
      <c r="AC5" s="202"/>
      <c r="AD5" s="229" t="s">
        <v>113</v>
      </c>
      <c r="AE5" s="202"/>
      <c r="AF5" s="229" t="s">
        <v>113</v>
      </c>
      <c r="AG5" s="202"/>
      <c r="AH5" s="229" t="s">
        <v>113</v>
      </c>
      <c r="AI5" s="202"/>
      <c r="AJ5" s="229" t="s">
        <v>113</v>
      </c>
      <c r="AK5" s="202"/>
      <c r="AL5" s="229" t="s">
        <v>113</v>
      </c>
      <c r="AM5" s="202"/>
      <c r="AN5" s="229" t="s">
        <v>113</v>
      </c>
      <c r="AO5" s="202"/>
      <c r="AP5" s="229" t="s">
        <v>113</v>
      </c>
      <c r="AQ5" s="202"/>
      <c r="AR5" s="229" t="s">
        <v>113</v>
      </c>
      <c r="AS5" s="202"/>
      <c r="AT5" s="229" t="s">
        <v>113</v>
      </c>
      <c r="AU5" s="202"/>
      <c r="AV5" s="229" t="s">
        <v>113</v>
      </c>
      <c r="AW5" s="202"/>
      <c r="AX5" s="229" t="s">
        <v>113</v>
      </c>
      <c r="AY5" s="202"/>
      <c r="AZ5" s="229" t="s">
        <v>113</v>
      </c>
      <c r="BA5" s="202"/>
      <c r="BB5" s="229" t="s">
        <v>113</v>
      </c>
      <c r="BC5" s="202"/>
      <c r="BD5" s="229" t="s">
        <v>113</v>
      </c>
      <c r="BE5" s="202"/>
      <c r="BF5" s="229" t="s">
        <v>113</v>
      </c>
      <c r="BG5" s="202"/>
      <c r="BH5" s="229" t="s">
        <v>113</v>
      </c>
      <c r="BI5" s="202"/>
      <c r="BJ5" s="229" t="s">
        <v>113</v>
      </c>
      <c r="BK5" s="202"/>
      <c r="BL5" s="229" t="s">
        <v>113</v>
      </c>
      <c r="BM5" s="202"/>
      <c r="BN5" s="229" t="s">
        <v>113</v>
      </c>
      <c r="BO5" s="202"/>
      <c r="BP5" s="229" t="s">
        <v>113</v>
      </c>
      <c r="BQ5" s="202"/>
      <c r="BR5" s="229" t="s">
        <v>113</v>
      </c>
      <c r="BS5" s="202"/>
      <c r="BT5" s="229" t="s">
        <v>113</v>
      </c>
      <c r="BU5" s="202"/>
      <c r="BV5" s="229" t="s">
        <v>113</v>
      </c>
      <c r="BW5" s="202"/>
      <c r="BX5" s="229" t="s">
        <v>113</v>
      </c>
      <c r="BY5" s="202"/>
      <c r="BZ5" s="197"/>
      <c r="CA5" s="198"/>
      <c r="CB5" s="197"/>
      <c r="CC5" s="198"/>
      <c r="CD5" s="197"/>
      <c r="CE5" s="198"/>
      <c r="CF5" s="197"/>
      <c r="CG5" s="198"/>
      <c r="CH5" s="197"/>
      <c r="CI5" s="198"/>
      <c r="CJ5" s="197"/>
      <c r="CK5" s="198"/>
      <c r="CL5" s="197"/>
      <c r="CM5" s="198"/>
      <c r="CN5" s="197"/>
      <c r="CO5" s="198"/>
      <c r="CP5" s="197"/>
      <c r="CQ5" s="198"/>
      <c r="CR5" s="197"/>
      <c r="CS5" s="198"/>
      <c r="CT5" s="197"/>
      <c r="CU5" s="198"/>
      <c r="CV5" s="197"/>
      <c r="CW5" s="198"/>
      <c r="CX5" s="197"/>
      <c r="CY5" s="202"/>
      <c r="CZ5" s="197"/>
      <c r="DA5" s="202"/>
      <c r="DB5" s="197"/>
      <c r="DC5" s="202"/>
      <c r="DD5" s="197"/>
      <c r="DE5" s="202"/>
      <c r="DF5" s="197"/>
      <c r="DG5" s="202"/>
      <c r="DH5" s="197"/>
      <c r="DI5" s="202"/>
      <c r="DJ5" s="197"/>
      <c r="DK5" s="202"/>
      <c r="DL5" s="197"/>
      <c r="DM5" s="202"/>
      <c r="DN5" s="197"/>
      <c r="DO5" s="202"/>
      <c r="DP5" s="197"/>
      <c r="DQ5" s="202"/>
      <c r="DR5" s="197"/>
      <c r="DS5" s="202"/>
      <c r="DT5" s="197"/>
      <c r="DU5" s="198"/>
      <c r="DV5" s="197"/>
      <c r="DW5" s="198"/>
      <c r="DX5" s="197"/>
      <c r="DY5" s="198"/>
      <c r="DZ5" s="197"/>
      <c r="EA5" s="198"/>
      <c r="EB5" s="197"/>
      <c r="EC5" s="203"/>
      <c r="ED5" s="197"/>
      <c r="EE5" s="198"/>
      <c r="EF5" s="197"/>
      <c r="EG5" s="203"/>
      <c r="EH5" s="197"/>
      <c r="EI5" s="203"/>
      <c r="EJ5" s="197"/>
      <c r="EK5" s="203"/>
      <c r="EL5" s="197"/>
      <c r="EM5" s="198"/>
    </row>
    <row r="6" spans="1:143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5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B7" s="66">
        <v>1515</v>
      </c>
      <c r="BC7" s="52">
        <v>2336</v>
      </c>
      <c r="BD7" s="66">
        <v>1542</v>
      </c>
      <c r="BE7" s="52">
        <v>2372</v>
      </c>
      <c r="BF7" s="66">
        <v>1545</v>
      </c>
      <c r="BG7" s="66">
        <v>2390</v>
      </c>
      <c r="BH7" s="66">
        <v>1646</v>
      </c>
      <c r="BI7" s="66">
        <v>2530</v>
      </c>
      <c r="BJ7" s="66">
        <v>1646</v>
      </c>
      <c r="BK7" s="66">
        <v>2530</v>
      </c>
      <c r="BL7" s="66">
        <v>1631</v>
      </c>
      <c r="BM7" s="52">
        <v>2525</v>
      </c>
      <c r="BN7" s="66">
        <v>1619</v>
      </c>
      <c r="BO7" s="52">
        <v>2482</v>
      </c>
      <c r="BQ7" s="52"/>
      <c r="BS7" s="52"/>
      <c r="BW7" s="52"/>
    </row>
    <row r="8" spans="1:143" x14ac:dyDescent="0.25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B8" s="66">
        <v>7072</v>
      </c>
      <c r="BC8" s="52">
        <v>13922</v>
      </c>
      <c r="BD8" s="66">
        <v>7134</v>
      </c>
      <c r="BE8" s="52">
        <v>14115</v>
      </c>
      <c r="BF8" s="66">
        <v>7196</v>
      </c>
      <c r="BG8" s="66">
        <v>14191</v>
      </c>
      <c r="BH8" s="66">
        <v>7207</v>
      </c>
      <c r="BI8" s="66">
        <v>14147</v>
      </c>
      <c r="BJ8" s="66">
        <v>7237</v>
      </c>
      <c r="BK8" s="66">
        <v>14208</v>
      </c>
      <c r="BL8" s="66">
        <v>7173</v>
      </c>
      <c r="BM8" s="52">
        <v>14161</v>
      </c>
      <c r="BN8" s="66">
        <v>7093</v>
      </c>
      <c r="BO8" s="52">
        <v>13975</v>
      </c>
      <c r="BQ8" s="52"/>
      <c r="BS8" s="52"/>
      <c r="BW8" s="52"/>
    </row>
    <row r="9" spans="1:143" x14ac:dyDescent="0.25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B9" s="66">
        <v>984</v>
      </c>
      <c r="BC9" s="52">
        <v>1944</v>
      </c>
      <c r="BD9" s="66">
        <v>1015</v>
      </c>
      <c r="BE9" s="52">
        <v>2003</v>
      </c>
      <c r="BF9" s="66">
        <v>1039</v>
      </c>
      <c r="BG9" s="66">
        <v>2013</v>
      </c>
      <c r="BH9" s="66">
        <v>1034</v>
      </c>
      <c r="BI9" s="66">
        <v>2013</v>
      </c>
      <c r="BJ9" s="66">
        <v>1036</v>
      </c>
      <c r="BK9" s="66">
        <v>2010</v>
      </c>
      <c r="BL9" s="66">
        <v>1022</v>
      </c>
      <c r="BM9" s="52">
        <v>1978</v>
      </c>
      <c r="BN9" s="66">
        <v>1006</v>
      </c>
      <c r="BO9" s="52">
        <v>1954</v>
      </c>
      <c r="BQ9" s="52"/>
      <c r="BS9" s="52"/>
      <c r="BW9" s="52"/>
    </row>
    <row r="10" spans="1:143" x14ac:dyDescent="0.25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B10" s="66">
        <v>10973</v>
      </c>
      <c r="BC10" s="52">
        <v>20399</v>
      </c>
      <c r="BD10" s="66">
        <v>11115</v>
      </c>
      <c r="BE10" s="52">
        <v>20660</v>
      </c>
      <c r="BF10" s="66">
        <v>11122</v>
      </c>
      <c r="BG10" s="66">
        <v>20776</v>
      </c>
      <c r="BH10" s="66">
        <v>11214</v>
      </c>
      <c r="BI10" s="66">
        <v>20772</v>
      </c>
      <c r="BJ10" s="66">
        <v>11175</v>
      </c>
      <c r="BK10" s="66">
        <v>20763</v>
      </c>
      <c r="BL10" s="66">
        <v>11112</v>
      </c>
      <c r="BM10" s="52">
        <v>20665</v>
      </c>
      <c r="BN10" s="66">
        <v>11157</v>
      </c>
      <c r="BO10" s="52">
        <v>20489</v>
      </c>
      <c r="BQ10" s="52"/>
      <c r="BS10" s="52"/>
      <c r="BW10" s="52"/>
    </row>
    <row r="11" spans="1:143" x14ac:dyDescent="0.25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B11" s="66">
        <v>771</v>
      </c>
      <c r="BC11" s="52">
        <v>2359</v>
      </c>
      <c r="BD11" s="66">
        <v>777</v>
      </c>
      <c r="BE11" s="52">
        <v>2364</v>
      </c>
      <c r="BF11" s="66">
        <v>800</v>
      </c>
      <c r="BG11" s="66">
        <v>2395</v>
      </c>
      <c r="BH11" s="66">
        <v>809</v>
      </c>
      <c r="BI11" s="66">
        <v>2405</v>
      </c>
      <c r="BJ11" s="66">
        <v>816</v>
      </c>
      <c r="BK11" s="66">
        <v>2407</v>
      </c>
      <c r="BL11" s="66">
        <v>832</v>
      </c>
      <c r="BM11" s="52">
        <v>2418</v>
      </c>
      <c r="BN11" s="66">
        <v>861</v>
      </c>
      <c r="BO11" s="52">
        <v>2399</v>
      </c>
      <c r="BQ11" s="52"/>
      <c r="BS11" s="52"/>
      <c r="BW11" s="52"/>
    </row>
    <row r="12" spans="1:143" x14ac:dyDescent="0.25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B12" s="66">
        <v>3448</v>
      </c>
      <c r="BC12" s="52">
        <v>5354</v>
      </c>
      <c r="BD12" s="66">
        <v>3482</v>
      </c>
      <c r="BE12" s="52">
        <v>5447</v>
      </c>
      <c r="BF12" s="66">
        <v>3540</v>
      </c>
      <c r="BG12" s="66">
        <v>5476</v>
      </c>
      <c r="BH12" s="66">
        <v>3578</v>
      </c>
      <c r="BI12" s="66">
        <v>5408</v>
      </c>
      <c r="BJ12" s="66">
        <v>3606</v>
      </c>
      <c r="BK12" s="66">
        <v>5435</v>
      </c>
      <c r="BL12" s="66">
        <v>3608</v>
      </c>
      <c r="BM12" s="52">
        <v>5456</v>
      </c>
      <c r="BN12" s="66">
        <v>3579</v>
      </c>
      <c r="BO12" s="52">
        <v>5393</v>
      </c>
      <c r="BQ12" s="52"/>
      <c r="BS12" s="52"/>
      <c r="BW12" s="52"/>
    </row>
    <row r="13" spans="1:143" x14ac:dyDescent="0.25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B13" s="66">
        <v>10052</v>
      </c>
      <c r="BC13" s="52">
        <v>20425</v>
      </c>
      <c r="BD13" s="66">
        <v>10131</v>
      </c>
      <c r="BE13" s="52">
        <v>20710</v>
      </c>
      <c r="BF13" s="66">
        <v>10128</v>
      </c>
      <c r="BG13" s="66">
        <v>20762</v>
      </c>
      <c r="BH13" s="66">
        <v>10210</v>
      </c>
      <c r="BI13" s="66">
        <v>20742</v>
      </c>
      <c r="BJ13" s="66">
        <v>10234</v>
      </c>
      <c r="BK13" s="66">
        <v>20717</v>
      </c>
      <c r="BL13" s="66">
        <v>10224</v>
      </c>
      <c r="BM13" s="52">
        <v>20709</v>
      </c>
      <c r="BN13" s="66">
        <v>10132</v>
      </c>
      <c r="BO13" s="52">
        <v>20570</v>
      </c>
      <c r="BQ13" s="52"/>
      <c r="BS13" s="52"/>
      <c r="BW13" s="52"/>
    </row>
    <row r="14" spans="1:143" x14ac:dyDescent="0.25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B14" s="66">
        <v>5496</v>
      </c>
      <c r="BC14" s="52">
        <v>13491</v>
      </c>
      <c r="BD14" s="66">
        <v>5493</v>
      </c>
      <c r="BE14" s="52">
        <v>13458</v>
      </c>
      <c r="BF14" s="66">
        <v>5500</v>
      </c>
      <c r="BG14" s="66">
        <v>13495</v>
      </c>
      <c r="BH14" s="66">
        <v>5523</v>
      </c>
      <c r="BI14" s="66">
        <v>13470</v>
      </c>
      <c r="BJ14" s="66">
        <v>5529</v>
      </c>
      <c r="BK14" s="66">
        <v>13455</v>
      </c>
      <c r="BL14" s="66">
        <v>5427</v>
      </c>
      <c r="BM14" s="52">
        <v>13447</v>
      </c>
      <c r="BN14" s="66">
        <v>5377</v>
      </c>
      <c r="BO14" s="52">
        <v>13386</v>
      </c>
      <c r="BQ14" s="52"/>
      <c r="BS14" s="52"/>
      <c r="BW14" s="52"/>
    </row>
    <row r="15" spans="1:143" s="138" customFormat="1" x14ac:dyDescent="0.25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BY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40311</v>
      </c>
      <c r="BC15" s="137">
        <f t="shared" si="1"/>
        <v>80230</v>
      </c>
      <c r="BD15" s="137">
        <f t="shared" si="1"/>
        <v>40689</v>
      </c>
      <c r="BE15" s="137">
        <f t="shared" si="1"/>
        <v>81129</v>
      </c>
      <c r="BF15" s="137">
        <f>SUM(BF7:BF14)</f>
        <v>40870</v>
      </c>
      <c r="BG15" s="137">
        <f>SUM(BG7:BG14)</f>
        <v>81498</v>
      </c>
      <c r="BH15" s="137">
        <f t="shared" si="1"/>
        <v>41221</v>
      </c>
      <c r="BI15" s="137">
        <f t="shared" si="1"/>
        <v>81487</v>
      </c>
      <c r="BJ15" s="137">
        <f t="shared" si="1"/>
        <v>41279</v>
      </c>
      <c r="BK15" s="137">
        <f t="shared" si="1"/>
        <v>81525</v>
      </c>
      <c r="BL15" s="137">
        <f t="shared" si="1"/>
        <v>41029</v>
      </c>
      <c r="BM15" s="137">
        <f t="shared" si="1"/>
        <v>81359</v>
      </c>
      <c r="BN15" s="137">
        <f t="shared" si="1"/>
        <v>40824</v>
      </c>
      <c r="BO15" s="137">
        <f t="shared" si="1"/>
        <v>80648</v>
      </c>
      <c r="BP15" s="137">
        <f t="shared" si="1"/>
        <v>0</v>
      </c>
      <c r="BQ15" s="137">
        <f t="shared" si="1"/>
        <v>0</v>
      </c>
      <c r="BR15" s="137">
        <f t="shared" si="1"/>
        <v>0</v>
      </c>
      <c r="BS15" s="137">
        <f t="shared" si="1"/>
        <v>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5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B16" s="66">
        <v>1116</v>
      </c>
      <c r="BC16" s="52">
        <v>1773</v>
      </c>
      <c r="BD16" s="66">
        <v>1121</v>
      </c>
      <c r="BE16" s="52">
        <v>1803</v>
      </c>
      <c r="BF16" s="66">
        <v>1134</v>
      </c>
      <c r="BG16" s="66">
        <v>1824</v>
      </c>
      <c r="BH16" s="66">
        <v>1160</v>
      </c>
      <c r="BI16" s="66">
        <v>1841</v>
      </c>
      <c r="BJ16" s="66">
        <v>1175</v>
      </c>
      <c r="BK16" s="66">
        <v>1849</v>
      </c>
      <c r="BL16" s="66">
        <v>1176</v>
      </c>
      <c r="BM16" s="52">
        <v>1861</v>
      </c>
      <c r="BN16" s="66">
        <v>1192</v>
      </c>
      <c r="BO16" s="52">
        <v>1885</v>
      </c>
      <c r="BQ16" s="52"/>
      <c r="BS16" s="52"/>
      <c r="BW16" s="52"/>
    </row>
    <row r="17" spans="1:143" x14ac:dyDescent="0.25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B17" s="66">
        <v>1142</v>
      </c>
      <c r="BC17" s="52">
        <v>2736</v>
      </c>
      <c r="BD17" s="66">
        <v>1168</v>
      </c>
      <c r="BE17" s="52">
        <v>2772</v>
      </c>
      <c r="BF17" s="66">
        <v>1179</v>
      </c>
      <c r="BG17" s="66">
        <v>2792</v>
      </c>
      <c r="BH17" s="66">
        <v>1172</v>
      </c>
      <c r="BI17" s="66">
        <v>2788</v>
      </c>
      <c r="BJ17" s="66">
        <v>1174</v>
      </c>
      <c r="BK17" s="66">
        <v>2777</v>
      </c>
      <c r="BL17" s="66">
        <v>1183</v>
      </c>
      <c r="BM17" s="52">
        <v>2769</v>
      </c>
      <c r="BN17" s="66">
        <v>1176</v>
      </c>
      <c r="BO17" s="52">
        <v>2764</v>
      </c>
      <c r="BQ17" s="52"/>
      <c r="BS17" s="52"/>
      <c r="BW17" s="52"/>
    </row>
    <row r="18" spans="1:143" x14ac:dyDescent="0.25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B18" s="66">
        <v>389</v>
      </c>
      <c r="BC18" s="52">
        <v>724</v>
      </c>
      <c r="BD18" s="66">
        <v>392</v>
      </c>
      <c r="BE18" s="52">
        <v>714</v>
      </c>
      <c r="BF18" s="66">
        <v>391</v>
      </c>
      <c r="BG18" s="66">
        <v>718</v>
      </c>
      <c r="BH18" s="66">
        <v>377</v>
      </c>
      <c r="BI18" s="66">
        <v>705</v>
      </c>
      <c r="BJ18" s="66">
        <v>364</v>
      </c>
      <c r="BK18" s="66">
        <v>702</v>
      </c>
      <c r="BL18" s="66">
        <v>359</v>
      </c>
      <c r="BM18" s="52">
        <v>696</v>
      </c>
      <c r="BN18" s="66">
        <v>358</v>
      </c>
      <c r="BO18" s="52">
        <v>710</v>
      </c>
      <c r="BQ18" s="52"/>
      <c r="BS18" s="52"/>
      <c r="BW18" s="52"/>
    </row>
    <row r="19" spans="1:143" x14ac:dyDescent="0.25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B19" s="66">
        <v>1388</v>
      </c>
      <c r="BC19" s="52">
        <v>2278</v>
      </c>
      <c r="BD19" s="66">
        <v>1398</v>
      </c>
      <c r="BE19" s="52">
        <v>2340</v>
      </c>
      <c r="BF19" s="66">
        <v>1417</v>
      </c>
      <c r="BG19" s="66">
        <v>2300</v>
      </c>
      <c r="BH19" s="66">
        <v>1416</v>
      </c>
      <c r="BI19" s="66">
        <v>2246</v>
      </c>
      <c r="BJ19" s="66">
        <v>1426</v>
      </c>
      <c r="BK19" s="66">
        <v>2252</v>
      </c>
      <c r="BL19" s="66">
        <v>1415</v>
      </c>
      <c r="BM19" s="52">
        <v>2250</v>
      </c>
      <c r="BN19" s="66">
        <v>1430</v>
      </c>
      <c r="BO19" s="52">
        <v>2267</v>
      </c>
      <c r="BQ19" s="52"/>
      <c r="BS19" s="52"/>
      <c r="BW19" s="52"/>
    </row>
    <row r="20" spans="1:143" x14ac:dyDescent="0.25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B20" s="66">
        <v>269</v>
      </c>
      <c r="BC20" s="52">
        <v>677</v>
      </c>
      <c r="BD20" s="66">
        <v>266</v>
      </c>
      <c r="BE20" s="52">
        <v>692</v>
      </c>
      <c r="BF20" s="66">
        <v>262</v>
      </c>
      <c r="BG20" s="66">
        <v>675</v>
      </c>
      <c r="BH20" s="66">
        <v>285</v>
      </c>
      <c r="BI20" s="66">
        <v>670</v>
      </c>
      <c r="BJ20" s="66">
        <v>278</v>
      </c>
      <c r="BK20" s="66">
        <v>664</v>
      </c>
      <c r="BL20" s="66">
        <v>268</v>
      </c>
      <c r="BM20" s="52">
        <v>668</v>
      </c>
      <c r="BN20" s="66">
        <v>274</v>
      </c>
      <c r="BO20" s="52">
        <v>676</v>
      </c>
      <c r="BQ20" s="52"/>
      <c r="BS20" s="52"/>
      <c r="BW20" s="52"/>
    </row>
    <row r="21" spans="1:143" x14ac:dyDescent="0.25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B21" s="66">
        <v>341</v>
      </c>
      <c r="BC21" s="52">
        <v>695</v>
      </c>
      <c r="BD21" s="66">
        <v>345</v>
      </c>
      <c r="BE21" s="52">
        <v>699</v>
      </c>
      <c r="BF21" s="66">
        <v>347</v>
      </c>
      <c r="BG21" s="66">
        <v>678</v>
      </c>
      <c r="BH21" s="66">
        <v>356</v>
      </c>
      <c r="BI21" s="66">
        <v>685</v>
      </c>
      <c r="BJ21" s="66">
        <v>354</v>
      </c>
      <c r="BK21" s="66">
        <v>687</v>
      </c>
      <c r="BL21" s="66">
        <v>370</v>
      </c>
      <c r="BM21" s="52">
        <v>700</v>
      </c>
      <c r="BN21" s="66">
        <v>380</v>
      </c>
      <c r="BO21" s="52">
        <v>698</v>
      </c>
      <c r="BQ21" s="52"/>
      <c r="BS21" s="52"/>
      <c r="BW21" s="52"/>
    </row>
    <row r="22" spans="1:143" x14ac:dyDescent="0.25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B22" s="66">
        <v>605</v>
      </c>
      <c r="BC22" s="52">
        <v>1087</v>
      </c>
      <c r="BD22" s="66">
        <v>595</v>
      </c>
      <c r="BE22" s="52">
        <v>1085</v>
      </c>
      <c r="BF22" s="66">
        <v>607</v>
      </c>
      <c r="BG22" s="66">
        <v>1093</v>
      </c>
      <c r="BH22" s="66">
        <v>614</v>
      </c>
      <c r="BI22" s="66">
        <v>1077</v>
      </c>
      <c r="BJ22" s="66">
        <v>606</v>
      </c>
      <c r="BK22" s="66">
        <v>1070</v>
      </c>
      <c r="BL22" s="66">
        <v>617</v>
      </c>
      <c r="BM22" s="52">
        <v>1087</v>
      </c>
      <c r="BN22" s="66">
        <v>627</v>
      </c>
      <c r="BO22" s="52">
        <v>1081</v>
      </c>
      <c r="BQ22" s="52"/>
      <c r="BS22" s="52"/>
      <c r="BW22" s="52"/>
      <c r="CY22" s="52"/>
    </row>
    <row r="23" spans="1:143" x14ac:dyDescent="0.25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B23" s="66">
        <v>1389</v>
      </c>
      <c r="BC23" s="52">
        <v>2558</v>
      </c>
      <c r="BD23" s="66">
        <v>1407</v>
      </c>
      <c r="BE23" s="52">
        <v>2616</v>
      </c>
      <c r="BF23" s="66">
        <v>1456</v>
      </c>
      <c r="BG23" s="66">
        <v>2650</v>
      </c>
      <c r="BH23" s="66">
        <v>1491</v>
      </c>
      <c r="BI23" s="66">
        <v>2672</v>
      </c>
      <c r="BJ23" s="66">
        <v>1508</v>
      </c>
      <c r="BK23" s="66">
        <v>2693</v>
      </c>
      <c r="BL23" s="66">
        <v>1517</v>
      </c>
      <c r="BM23" s="52">
        <v>2700</v>
      </c>
      <c r="BN23" s="66">
        <v>1522</v>
      </c>
      <c r="BO23" s="52">
        <v>2707</v>
      </c>
      <c r="BQ23" s="52"/>
      <c r="BS23" s="52"/>
      <c r="BW23" s="52"/>
    </row>
    <row r="24" spans="1:143" x14ac:dyDescent="0.25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B24" s="66">
        <v>3094</v>
      </c>
      <c r="BC24" s="52">
        <v>4585</v>
      </c>
      <c r="BD24" s="66">
        <v>3102</v>
      </c>
      <c r="BE24" s="52">
        <v>4649</v>
      </c>
      <c r="BF24" s="66">
        <v>3097</v>
      </c>
      <c r="BG24" s="66">
        <v>4649</v>
      </c>
      <c r="BH24" s="66">
        <v>3082</v>
      </c>
      <c r="BI24" s="66">
        <v>4614</v>
      </c>
      <c r="BJ24" s="66">
        <v>3066</v>
      </c>
      <c r="BK24" s="66">
        <v>4637</v>
      </c>
      <c r="BL24" s="66">
        <v>3041</v>
      </c>
      <c r="BM24" s="52">
        <v>4613</v>
      </c>
      <c r="BN24" s="66">
        <v>2994</v>
      </c>
      <c r="BO24" s="52">
        <v>4568</v>
      </c>
      <c r="BQ24" s="52"/>
      <c r="BS24" s="52"/>
      <c r="BW24" s="52"/>
    </row>
    <row r="25" spans="1:143" x14ac:dyDescent="0.25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B25" s="66">
        <v>8506</v>
      </c>
      <c r="BC25" s="52">
        <v>13199</v>
      </c>
      <c r="BD25" s="66">
        <v>8653</v>
      </c>
      <c r="BE25" s="52">
        <v>13423</v>
      </c>
      <c r="BF25" s="66">
        <v>8675</v>
      </c>
      <c r="BG25" s="66">
        <v>13507</v>
      </c>
      <c r="BH25" s="66">
        <v>8774</v>
      </c>
      <c r="BI25" s="66">
        <v>13531</v>
      </c>
      <c r="BJ25" s="66">
        <v>8787</v>
      </c>
      <c r="BK25" s="66">
        <v>13524</v>
      </c>
      <c r="BL25" s="66">
        <v>8773</v>
      </c>
      <c r="BM25" s="52">
        <v>13519</v>
      </c>
      <c r="BN25" s="66">
        <v>8742</v>
      </c>
      <c r="BO25" s="52">
        <v>13455</v>
      </c>
      <c r="BQ25" s="52"/>
      <c r="BS25" s="52"/>
      <c r="BW25" s="52"/>
    </row>
    <row r="26" spans="1:143" x14ac:dyDescent="0.25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B26" s="66">
        <v>872</v>
      </c>
      <c r="BC26" s="52">
        <v>1585</v>
      </c>
      <c r="BD26" s="66">
        <v>877</v>
      </c>
      <c r="BE26" s="52">
        <v>1598</v>
      </c>
      <c r="BF26" s="66">
        <v>892</v>
      </c>
      <c r="BG26" s="66">
        <v>1628</v>
      </c>
      <c r="BH26" s="66">
        <v>889</v>
      </c>
      <c r="BI26" s="66">
        <v>1614</v>
      </c>
      <c r="BJ26" s="66">
        <v>885</v>
      </c>
      <c r="BK26" s="66">
        <v>1597</v>
      </c>
      <c r="BL26" s="66">
        <v>892</v>
      </c>
      <c r="BM26" s="52">
        <v>1579</v>
      </c>
      <c r="BN26" s="66">
        <v>874</v>
      </c>
      <c r="BO26" s="52">
        <v>1566</v>
      </c>
      <c r="BQ26" s="52"/>
      <c r="BS26" s="52"/>
      <c r="BW26" s="52"/>
    </row>
    <row r="27" spans="1:143" x14ac:dyDescent="0.25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B27" s="66">
        <v>1728</v>
      </c>
      <c r="BC27" s="52">
        <v>3115</v>
      </c>
      <c r="BD27" s="66">
        <v>1715</v>
      </c>
      <c r="BE27" s="52">
        <v>3144</v>
      </c>
      <c r="BF27" s="66">
        <v>1734</v>
      </c>
      <c r="BG27" s="66">
        <v>3164</v>
      </c>
      <c r="BH27" s="66">
        <v>1749</v>
      </c>
      <c r="BI27" s="66">
        <v>3102</v>
      </c>
      <c r="BJ27" s="66">
        <v>1725</v>
      </c>
      <c r="BK27" s="66">
        <v>3027</v>
      </c>
      <c r="BL27" s="66">
        <v>1722</v>
      </c>
      <c r="BM27" s="52">
        <v>3027</v>
      </c>
      <c r="BN27" s="66">
        <v>1725</v>
      </c>
      <c r="BO27" s="52">
        <v>3053</v>
      </c>
      <c r="BQ27" s="52"/>
      <c r="BS27" s="52"/>
      <c r="BW27" s="52"/>
    </row>
    <row r="28" spans="1:143" x14ac:dyDescent="0.25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B28" s="66">
        <v>3315</v>
      </c>
      <c r="BC28" s="52">
        <v>5245</v>
      </c>
      <c r="BD28" s="66">
        <v>3329</v>
      </c>
      <c r="BE28" s="52">
        <v>5321</v>
      </c>
      <c r="BF28" s="66">
        <v>3328</v>
      </c>
      <c r="BG28" s="66">
        <v>5351</v>
      </c>
      <c r="BH28" s="66">
        <v>3376</v>
      </c>
      <c r="BI28" s="66">
        <v>5321</v>
      </c>
      <c r="BJ28" s="66">
        <v>3374</v>
      </c>
      <c r="BK28" s="66">
        <v>5291</v>
      </c>
      <c r="BL28" s="66">
        <v>3386</v>
      </c>
      <c r="BM28" s="52">
        <v>5248</v>
      </c>
      <c r="BN28" s="66">
        <v>3379</v>
      </c>
      <c r="BO28" s="52">
        <v>5218</v>
      </c>
      <c r="BQ28" s="52"/>
      <c r="BS28" s="52"/>
      <c r="BW28" s="52"/>
    </row>
    <row r="29" spans="1:143" x14ac:dyDescent="0.25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B29" s="66">
        <v>590</v>
      </c>
      <c r="BC29" s="52">
        <v>1061</v>
      </c>
      <c r="BD29" s="66">
        <v>610</v>
      </c>
      <c r="BE29" s="52">
        <v>1069</v>
      </c>
      <c r="BF29" s="66">
        <v>620</v>
      </c>
      <c r="BG29" s="66">
        <v>1041</v>
      </c>
      <c r="BH29" s="66">
        <v>611</v>
      </c>
      <c r="BI29" s="66">
        <v>1006</v>
      </c>
      <c r="BJ29" s="66">
        <v>609</v>
      </c>
      <c r="BK29" s="66">
        <v>1013</v>
      </c>
      <c r="BL29" s="66">
        <v>599</v>
      </c>
      <c r="BM29" s="52">
        <v>1011</v>
      </c>
      <c r="BN29" s="66">
        <v>588</v>
      </c>
      <c r="BO29" s="52">
        <v>1026</v>
      </c>
      <c r="BQ29" s="52"/>
      <c r="BS29" s="52"/>
      <c r="BW29" s="52"/>
    </row>
    <row r="30" spans="1:143" x14ac:dyDescent="0.25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B30" s="66">
        <v>784</v>
      </c>
      <c r="BC30" s="52">
        <v>1416</v>
      </c>
      <c r="BD30" s="66">
        <v>777</v>
      </c>
      <c r="BE30" s="52">
        <v>1430</v>
      </c>
      <c r="BF30" s="66">
        <v>760</v>
      </c>
      <c r="BG30" s="66">
        <v>1441</v>
      </c>
      <c r="BH30" s="66">
        <v>765</v>
      </c>
      <c r="BI30" s="66">
        <v>1438</v>
      </c>
      <c r="BJ30" s="66">
        <v>780</v>
      </c>
      <c r="BK30" s="66">
        <v>1452</v>
      </c>
      <c r="BL30" s="66">
        <v>765</v>
      </c>
      <c r="BM30" s="52">
        <v>1429</v>
      </c>
      <c r="BN30" s="66">
        <v>754</v>
      </c>
      <c r="BO30" s="52">
        <v>1430</v>
      </c>
      <c r="BQ30" s="52"/>
      <c r="BS30" s="52"/>
      <c r="BW30" s="52"/>
    </row>
    <row r="31" spans="1:143" s="138" customFormat="1" x14ac:dyDescent="0.25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24092</v>
      </c>
      <c r="Y31" s="137">
        <f t="shared" si="2"/>
        <v>42825</v>
      </c>
      <c r="Z31" s="137">
        <f t="shared" si="2"/>
        <v>24211</v>
      </c>
      <c r="AA31" s="137">
        <f t="shared" si="2"/>
        <v>43001</v>
      </c>
      <c r="AB31" s="137">
        <f t="shared" si="2"/>
        <v>24295</v>
      </c>
      <c r="AC31" s="137">
        <f t="shared" si="2"/>
        <v>43276</v>
      </c>
      <c r="AD31" s="137">
        <f t="shared" si="2"/>
        <v>24557</v>
      </c>
      <c r="AE31" s="137">
        <f t="shared" si="2"/>
        <v>43274</v>
      </c>
      <c r="AF31" s="137">
        <f t="shared" si="2"/>
        <v>24722</v>
      </c>
      <c r="AG31" s="137">
        <f t="shared" si="2"/>
        <v>43706</v>
      </c>
      <c r="AH31" s="137">
        <f t="shared" si="2"/>
        <v>24800</v>
      </c>
      <c r="AI31" s="137">
        <f t="shared" si="2"/>
        <v>43893</v>
      </c>
      <c r="AJ31" s="137">
        <f t="shared" si="2"/>
        <v>25019</v>
      </c>
      <c r="AK31" s="137">
        <f t="shared" si="2"/>
        <v>44052</v>
      </c>
      <c r="AL31" s="137">
        <f t="shared" si="2"/>
        <v>25099</v>
      </c>
      <c r="AM31" s="137">
        <f t="shared" si="2"/>
        <v>43846</v>
      </c>
      <c r="AN31" s="137">
        <f t="shared" si="2"/>
        <v>25055</v>
      </c>
      <c r="AO31" s="137">
        <f t="shared" si="2"/>
        <v>43725</v>
      </c>
      <c r="AP31" s="137">
        <f t="shared" si="2"/>
        <v>24739</v>
      </c>
      <c r="AQ31" s="137">
        <f t="shared" si="2"/>
        <v>43303</v>
      </c>
      <c r="AR31" s="137">
        <f t="shared" si="2"/>
        <v>24933</v>
      </c>
      <c r="AS31" s="137">
        <f t="shared" si="2"/>
        <v>43077</v>
      </c>
      <c r="AT31" s="137">
        <f t="shared" si="2"/>
        <v>25256</v>
      </c>
      <c r="AU31" s="137">
        <f t="shared" si="2"/>
        <v>42897</v>
      </c>
      <c r="AV31" s="137">
        <f t="shared" si="2"/>
        <v>25087</v>
      </c>
      <c r="AW31" s="137">
        <f t="shared" si="2"/>
        <v>43093</v>
      </c>
      <c r="AX31" s="137">
        <f t="shared" si="2"/>
        <v>25736</v>
      </c>
      <c r="AY31" s="137">
        <f t="shared" si="2"/>
        <v>43154</v>
      </c>
      <c r="AZ31" s="137">
        <f t="shared" si="2"/>
        <v>25675</v>
      </c>
      <c r="BA31" s="137">
        <f t="shared" si="2"/>
        <v>43168</v>
      </c>
      <c r="BB31" s="137">
        <f t="shared" si="2"/>
        <v>25528</v>
      </c>
      <c r="BC31" s="137">
        <f t="shared" si="2"/>
        <v>42734</v>
      </c>
      <c r="BD31" s="137">
        <f t="shared" si="2"/>
        <v>25755</v>
      </c>
      <c r="BE31" s="137">
        <f t="shared" si="2"/>
        <v>43355</v>
      </c>
      <c r="BF31" s="137">
        <f>SUM(BF16:BF30)</f>
        <v>25899</v>
      </c>
      <c r="BG31" s="137">
        <f>SUM(BG16:BG30)</f>
        <v>43511</v>
      </c>
      <c r="BH31" s="137">
        <f t="shared" si="2"/>
        <v>26117</v>
      </c>
      <c r="BI31" s="137">
        <f t="shared" si="2"/>
        <v>43310</v>
      </c>
      <c r="BJ31" s="137">
        <f t="shared" si="2"/>
        <v>26111</v>
      </c>
      <c r="BK31" s="137">
        <f t="shared" si="2"/>
        <v>43235</v>
      </c>
      <c r="BL31" s="137">
        <f t="shared" si="2"/>
        <v>26083</v>
      </c>
      <c r="BM31" s="137">
        <f t="shared" si="2"/>
        <v>43157</v>
      </c>
      <c r="BN31" s="137">
        <f t="shared" si="2"/>
        <v>26015</v>
      </c>
      <c r="BO31" s="137">
        <f t="shared" si="2"/>
        <v>43104</v>
      </c>
      <c r="BP31" s="137">
        <f t="shared" ref="BP31:BY31" si="3">SUM(BP16:BP30)</f>
        <v>0</v>
      </c>
      <c r="BQ31" s="137">
        <f t="shared" si="3"/>
        <v>0</v>
      </c>
      <c r="BR31" s="137">
        <f t="shared" si="3"/>
        <v>0</v>
      </c>
      <c r="BS31" s="137">
        <f t="shared" si="3"/>
        <v>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5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B32" s="66">
        <v>491</v>
      </c>
      <c r="BC32" s="52">
        <v>877</v>
      </c>
      <c r="BD32" s="66">
        <v>480</v>
      </c>
      <c r="BE32" s="52">
        <v>879</v>
      </c>
      <c r="BF32" s="66">
        <v>483</v>
      </c>
      <c r="BG32" s="66">
        <v>885</v>
      </c>
      <c r="BH32" s="66">
        <v>494</v>
      </c>
      <c r="BI32" s="66">
        <v>893</v>
      </c>
      <c r="BJ32" s="66">
        <v>490</v>
      </c>
      <c r="BK32" s="66">
        <v>887</v>
      </c>
      <c r="BL32" s="66">
        <v>483</v>
      </c>
      <c r="BM32" s="52">
        <v>882</v>
      </c>
      <c r="BN32" s="66">
        <v>489</v>
      </c>
      <c r="BO32" s="52">
        <v>859</v>
      </c>
      <c r="BQ32" s="52"/>
      <c r="BS32" s="52"/>
      <c r="BW32" s="52"/>
    </row>
    <row r="33" spans="1:143" x14ac:dyDescent="0.25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B33" s="66">
        <v>484</v>
      </c>
      <c r="BC33" s="52">
        <v>1096</v>
      </c>
      <c r="BD33" s="66">
        <v>484</v>
      </c>
      <c r="BE33" s="52">
        <v>1107</v>
      </c>
      <c r="BF33" s="66">
        <v>499</v>
      </c>
      <c r="BG33" s="66">
        <v>1133</v>
      </c>
      <c r="BH33" s="66">
        <v>492</v>
      </c>
      <c r="BI33" s="66">
        <v>1128</v>
      </c>
      <c r="BJ33" s="66">
        <v>498</v>
      </c>
      <c r="BK33" s="66">
        <v>1128</v>
      </c>
      <c r="BL33" s="66">
        <v>502</v>
      </c>
      <c r="BM33" s="52">
        <v>1134</v>
      </c>
      <c r="BN33" s="66">
        <v>495</v>
      </c>
      <c r="BO33" s="52">
        <v>1097</v>
      </c>
      <c r="BQ33" s="52"/>
      <c r="BS33" s="52"/>
      <c r="BW33" s="52"/>
    </row>
    <row r="34" spans="1:143" x14ac:dyDescent="0.25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B34" s="66">
        <v>811</v>
      </c>
      <c r="BC34" s="52">
        <v>1850</v>
      </c>
      <c r="BD34" s="66">
        <v>801</v>
      </c>
      <c r="BE34" s="52">
        <v>1862</v>
      </c>
      <c r="BF34" s="66">
        <v>795</v>
      </c>
      <c r="BG34" s="66">
        <v>1854</v>
      </c>
      <c r="BH34" s="66">
        <v>814</v>
      </c>
      <c r="BI34" s="66">
        <v>1880</v>
      </c>
      <c r="BJ34" s="66">
        <v>823</v>
      </c>
      <c r="BK34" s="66">
        <v>1888</v>
      </c>
      <c r="BL34" s="66">
        <v>814</v>
      </c>
      <c r="BM34" s="52">
        <v>1912</v>
      </c>
      <c r="BN34" s="66">
        <v>802</v>
      </c>
      <c r="BO34" s="52">
        <v>1887</v>
      </c>
      <c r="BQ34" s="52"/>
      <c r="BS34" s="52"/>
      <c r="BW34" s="52"/>
    </row>
    <row r="35" spans="1:143" x14ac:dyDescent="0.25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B35" s="66">
        <v>370</v>
      </c>
      <c r="BC35" s="52">
        <v>653</v>
      </c>
      <c r="BD35" s="66">
        <v>370</v>
      </c>
      <c r="BE35" s="52">
        <v>658</v>
      </c>
      <c r="BF35" s="66">
        <v>361</v>
      </c>
      <c r="BG35" s="66">
        <v>640</v>
      </c>
      <c r="BH35" s="66">
        <v>375</v>
      </c>
      <c r="BI35" s="66">
        <v>648</v>
      </c>
      <c r="BJ35" s="66">
        <v>375</v>
      </c>
      <c r="BK35" s="66">
        <v>634</v>
      </c>
      <c r="BL35" s="66">
        <v>382</v>
      </c>
      <c r="BM35" s="52">
        <v>645</v>
      </c>
      <c r="BN35" s="66">
        <v>379</v>
      </c>
      <c r="BO35" s="52">
        <v>643</v>
      </c>
      <c r="BQ35" s="52"/>
      <c r="BS35" s="52"/>
      <c r="BW35" s="52"/>
    </row>
    <row r="36" spans="1:143" x14ac:dyDescent="0.25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B36" s="66">
        <v>2246</v>
      </c>
      <c r="BC36" s="52">
        <v>4874</v>
      </c>
      <c r="BD36" s="66">
        <v>2283</v>
      </c>
      <c r="BE36" s="52">
        <v>4922</v>
      </c>
      <c r="BF36" s="66">
        <v>2290</v>
      </c>
      <c r="BG36" s="66">
        <v>4905</v>
      </c>
      <c r="BH36" s="66">
        <v>2306</v>
      </c>
      <c r="BI36" s="66">
        <v>4934</v>
      </c>
      <c r="BJ36" s="66">
        <v>2297</v>
      </c>
      <c r="BK36" s="66">
        <v>4913</v>
      </c>
      <c r="BL36" s="66">
        <v>2312</v>
      </c>
      <c r="BM36" s="52">
        <v>4892</v>
      </c>
      <c r="BN36" s="66">
        <v>2291</v>
      </c>
      <c r="BO36" s="52">
        <v>4866</v>
      </c>
      <c r="BQ36" s="52"/>
      <c r="BS36" s="52"/>
      <c r="BW36" s="52"/>
    </row>
    <row r="37" spans="1:143" x14ac:dyDescent="0.25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B37" s="66">
        <v>533</v>
      </c>
      <c r="BC37" s="52">
        <v>1040</v>
      </c>
      <c r="BD37" s="66">
        <v>538</v>
      </c>
      <c r="BE37" s="52">
        <v>1060</v>
      </c>
      <c r="BF37" s="66">
        <v>539</v>
      </c>
      <c r="BG37" s="66">
        <v>1065</v>
      </c>
      <c r="BH37" s="66">
        <v>549</v>
      </c>
      <c r="BI37" s="66">
        <v>1062</v>
      </c>
      <c r="BJ37" s="66">
        <v>560</v>
      </c>
      <c r="BK37" s="66">
        <v>1068</v>
      </c>
      <c r="BL37" s="66">
        <v>561</v>
      </c>
      <c r="BM37" s="52">
        <v>1045</v>
      </c>
      <c r="BN37" s="66">
        <v>561</v>
      </c>
      <c r="BO37" s="52">
        <v>1015</v>
      </c>
      <c r="BQ37" s="52"/>
      <c r="BS37" s="52"/>
      <c r="BW37" s="52"/>
    </row>
    <row r="38" spans="1:143" s="138" customFormat="1" x14ac:dyDescent="0.25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4614</v>
      </c>
      <c r="Y38" s="137">
        <f t="shared" si="4"/>
        <v>10462</v>
      </c>
      <c r="Z38" s="137">
        <f t="shared" si="4"/>
        <v>4695</v>
      </c>
      <c r="AA38" s="137">
        <f t="shared" si="4"/>
        <v>10503</v>
      </c>
      <c r="AB38" s="137">
        <f t="shared" si="4"/>
        <v>4676</v>
      </c>
      <c r="AC38" s="137">
        <f t="shared" si="4"/>
        <v>10543</v>
      </c>
      <c r="AD38" s="137">
        <f t="shared" si="4"/>
        <v>4679</v>
      </c>
      <c r="AE38" s="137">
        <f t="shared" si="4"/>
        <v>10530</v>
      </c>
      <c r="AF38" s="137">
        <f t="shared" si="4"/>
        <v>4754</v>
      </c>
      <c r="AG38" s="137">
        <f t="shared" si="4"/>
        <v>10671</v>
      </c>
      <c r="AH38" s="137">
        <f t="shared" si="4"/>
        <v>4765</v>
      </c>
      <c r="AI38" s="137">
        <f t="shared" si="4"/>
        <v>10612</v>
      </c>
      <c r="AJ38" s="137">
        <f t="shared" si="4"/>
        <v>4827</v>
      </c>
      <c r="AK38" s="137">
        <f t="shared" si="4"/>
        <v>10616</v>
      </c>
      <c r="AL38" s="137">
        <f t="shared" si="4"/>
        <v>4794</v>
      </c>
      <c r="AM38" s="137">
        <f t="shared" si="4"/>
        <v>10567</v>
      </c>
      <c r="AN38" s="137">
        <f t="shared" si="4"/>
        <v>4726</v>
      </c>
      <c r="AO38" s="137">
        <f t="shared" si="4"/>
        <v>10474</v>
      </c>
      <c r="AP38" s="137">
        <f t="shared" si="4"/>
        <v>4615</v>
      </c>
      <c r="AQ38" s="137">
        <f t="shared" si="4"/>
        <v>10398</v>
      </c>
      <c r="AR38" s="137">
        <f t="shared" si="4"/>
        <v>4630</v>
      </c>
      <c r="AS38" s="137">
        <f t="shared" si="4"/>
        <v>10366</v>
      </c>
      <c r="AT38" s="137">
        <f t="shared" si="4"/>
        <v>4754</v>
      </c>
      <c r="AU38" s="137">
        <f t="shared" si="4"/>
        <v>10380</v>
      </c>
      <c r="AV38" s="137">
        <f t="shared" si="4"/>
        <v>4745</v>
      </c>
      <c r="AW38" s="137">
        <f t="shared" si="4"/>
        <v>10439</v>
      </c>
      <c r="AX38" s="137">
        <f t="shared" si="4"/>
        <v>4932</v>
      </c>
      <c r="AY38" s="137">
        <f t="shared" si="4"/>
        <v>10423</v>
      </c>
      <c r="AZ38" s="137">
        <f t="shared" si="4"/>
        <v>4907</v>
      </c>
      <c r="BA38" s="137">
        <f t="shared" si="4"/>
        <v>10462</v>
      </c>
      <c r="BB38" s="137">
        <f t="shared" si="4"/>
        <v>4935</v>
      </c>
      <c r="BC38" s="137">
        <f t="shared" si="4"/>
        <v>10390</v>
      </c>
      <c r="BD38" s="137">
        <f t="shared" si="4"/>
        <v>4956</v>
      </c>
      <c r="BE38" s="137">
        <f t="shared" si="4"/>
        <v>10488</v>
      </c>
      <c r="BF38" s="137">
        <f>SUM(BF32:BF37)</f>
        <v>4967</v>
      </c>
      <c r="BG38" s="137">
        <f>SUM(BG32:BG37)</f>
        <v>10482</v>
      </c>
      <c r="BH38" s="137">
        <f t="shared" si="4"/>
        <v>5030</v>
      </c>
      <c r="BI38" s="137">
        <f t="shared" si="4"/>
        <v>10545</v>
      </c>
      <c r="BJ38" s="137">
        <f t="shared" si="4"/>
        <v>5043</v>
      </c>
      <c r="BK38" s="137">
        <f t="shared" si="4"/>
        <v>10518</v>
      </c>
      <c r="BL38" s="137">
        <f t="shared" si="4"/>
        <v>5054</v>
      </c>
      <c r="BM38" s="137">
        <f t="shared" si="4"/>
        <v>10510</v>
      </c>
      <c r="BN38" s="137">
        <f t="shared" si="4"/>
        <v>5017</v>
      </c>
      <c r="BO38" s="137">
        <f t="shared" si="4"/>
        <v>10367</v>
      </c>
      <c r="BP38" s="137">
        <f t="shared" si="4"/>
        <v>0</v>
      </c>
      <c r="BQ38" s="137">
        <f t="shared" ref="BQ38:BY38" si="5">SUM(BQ32:BQ37)</f>
        <v>0</v>
      </c>
      <c r="BR38" s="137">
        <f t="shared" si="5"/>
        <v>0</v>
      </c>
      <c r="BS38" s="137">
        <f t="shared" si="5"/>
        <v>0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5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B39" s="66">
        <v>960</v>
      </c>
      <c r="BC39" s="52">
        <v>1480</v>
      </c>
      <c r="BD39" s="66">
        <v>967</v>
      </c>
      <c r="BE39" s="52">
        <v>1520</v>
      </c>
      <c r="BF39" s="66">
        <v>963</v>
      </c>
      <c r="BG39" s="66">
        <v>1527</v>
      </c>
      <c r="BH39" s="66">
        <v>952</v>
      </c>
      <c r="BI39" s="66">
        <v>1509</v>
      </c>
      <c r="BJ39" s="66">
        <v>956</v>
      </c>
      <c r="BK39" s="66">
        <v>1506</v>
      </c>
      <c r="BL39" s="66">
        <v>945</v>
      </c>
      <c r="BM39" s="52">
        <v>1502</v>
      </c>
      <c r="BN39" s="66">
        <v>931</v>
      </c>
      <c r="BO39" s="52">
        <v>1496</v>
      </c>
      <c r="BQ39" s="52"/>
      <c r="BS39" s="52"/>
      <c r="BW39" s="52"/>
    </row>
    <row r="40" spans="1:143" x14ac:dyDescent="0.25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B40" s="66">
        <v>3249</v>
      </c>
      <c r="BC40" s="52">
        <v>7457</v>
      </c>
      <c r="BD40" s="66">
        <v>3290</v>
      </c>
      <c r="BE40" s="52">
        <v>7521</v>
      </c>
      <c r="BF40" s="66">
        <v>3200</v>
      </c>
      <c r="BG40" s="66">
        <v>7513</v>
      </c>
      <c r="BH40" s="66">
        <v>3144</v>
      </c>
      <c r="BI40" s="66">
        <v>7328</v>
      </c>
      <c r="BJ40" s="66">
        <v>3121</v>
      </c>
      <c r="BK40" s="66">
        <v>7275</v>
      </c>
      <c r="BL40" s="66">
        <v>3115</v>
      </c>
      <c r="BM40" s="52">
        <v>7191</v>
      </c>
      <c r="BN40" s="66">
        <v>3109</v>
      </c>
      <c r="BO40" s="52">
        <v>7155</v>
      </c>
      <c r="BQ40" s="52"/>
      <c r="BS40" s="52"/>
      <c r="BW40" s="52"/>
    </row>
    <row r="41" spans="1:143" x14ac:dyDescent="0.25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B41" s="66">
        <v>240</v>
      </c>
      <c r="BC41" s="52">
        <v>443</v>
      </c>
      <c r="BD41" s="66">
        <v>245</v>
      </c>
      <c r="BE41" s="52">
        <v>445</v>
      </c>
      <c r="BF41" s="66">
        <v>247</v>
      </c>
      <c r="BG41" s="66">
        <v>436</v>
      </c>
      <c r="BH41" s="66">
        <v>261</v>
      </c>
      <c r="BI41" s="66">
        <v>449</v>
      </c>
      <c r="BJ41" s="66">
        <v>261</v>
      </c>
      <c r="BK41" s="66">
        <v>451</v>
      </c>
      <c r="BL41" s="66">
        <v>257</v>
      </c>
      <c r="BM41" s="52">
        <v>438</v>
      </c>
      <c r="BN41" s="66">
        <v>255</v>
      </c>
      <c r="BO41" s="52">
        <v>428</v>
      </c>
      <c r="BQ41" s="52"/>
      <c r="BS41" s="52"/>
      <c r="BW41" s="52"/>
    </row>
    <row r="42" spans="1:143" x14ac:dyDescent="0.25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B42" s="66">
        <v>431</v>
      </c>
      <c r="BC42" s="52">
        <v>1154</v>
      </c>
      <c r="BD42" s="66">
        <v>421</v>
      </c>
      <c r="BE42" s="52">
        <v>1160</v>
      </c>
      <c r="BF42" s="66">
        <v>426</v>
      </c>
      <c r="BG42" s="66">
        <v>1155</v>
      </c>
      <c r="BH42" s="66">
        <v>445</v>
      </c>
      <c r="BI42" s="66">
        <v>1175</v>
      </c>
      <c r="BJ42" s="66">
        <v>454</v>
      </c>
      <c r="BK42" s="66">
        <v>1176</v>
      </c>
      <c r="BL42" s="66">
        <v>447</v>
      </c>
      <c r="BM42" s="52">
        <v>1179</v>
      </c>
      <c r="BN42" s="66">
        <v>445</v>
      </c>
      <c r="BO42" s="52">
        <v>1209</v>
      </c>
      <c r="BQ42" s="52"/>
      <c r="BS42" s="52"/>
      <c r="BW42" s="52"/>
    </row>
    <row r="43" spans="1:143" x14ac:dyDescent="0.25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B43" s="66">
        <v>741</v>
      </c>
      <c r="BC43" s="52">
        <v>1211</v>
      </c>
      <c r="BD43" s="66">
        <v>754</v>
      </c>
      <c r="BE43" s="52">
        <v>1221</v>
      </c>
      <c r="BF43" s="66">
        <v>790</v>
      </c>
      <c r="BG43" s="66">
        <v>1255</v>
      </c>
      <c r="BH43" s="66">
        <v>819</v>
      </c>
      <c r="BI43" s="66">
        <v>1272</v>
      </c>
      <c r="BJ43" s="66">
        <v>835</v>
      </c>
      <c r="BK43" s="66">
        <v>1287</v>
      </c>
      <c r="BL43" s="66">
        <v>845</v>
      </c>
      <c r="BM43" s="52">
        <v>1298</v>
      </c>
      <c r="BN43" s="66">
        <v>834</v>
      </c>
      <c r="BO43" s="52">
        <v>1278</v>
      </c>
      <c r="BQ43" s="52"/>
      <c r="BS43" s="52"/>
      <c r="BW43" s="52"/>
    </row>
    <row r="44" spans="1:143" x14ac:dyDescent="0.25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B44" s="66">
        <v>1819</v>
      </c>
      <c r="BC44" s="52">
        <v>3250</v>
      </c>
      <c r="BD44" s="66">
        <v>1824</v>
      </c>
      <c r="BE44" s="52">
        <v>3272</v>
      </c>
      <c r="BF44" s="66">
        <v>1832</v>
      </c>
      <c r="BG44" s="66">
        <v>3286</v>
      </c>
      <c r="BH44" s="66">
        <v>1857</v>
      </c>
      <c r="BI44" s="66">
        <v>3288</v>
      </c>
      <c r="BJ44" s="66">
        <v>1851</v>
      </c>
      <c r="BK44" s="66">
        <v>3260</v>
      </c>
      <c r="BL44" s="66">
        <v>1848</v>
      </c>
      <c r="BM44" s="52">
        <v>3254</v>
      </c>
      <c r="BN44" s="66">
        <v>1837</v>
      </c>
      <c r="BO44" s="52">
        <v>3257</v>
      </c>
      <c r="BQ44" s="52"/>
      <c r="BS44" s="52"/>
      <c r="BW44" s="52"/>
    </row>
    <row r="45" spans="1:143" x14ac:dyDescent="0.25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B45" s="66">
        <v>218</v>
      </c>
      <c r="BC45" s="52">
        <v>582</v>
      </c>
      <c r="BD45" s="66">
        <v>219</v>
      </c>
      <c r="BE45" s="52">
        <v>591</v>
      </c>
      <c r="BF45" s="66">
        <v>221</v>
      </c>
      <c r="BG45" s="66">
        <v>585</v>
      </c>
      <c r="BH45" s="66">
        <v>223</v>
      </c>
      <c r="BI45" s="66">
        <v>583</v>
      </c>
      <c r="BJ45" s="66">
        <v>235</v>
      </c>
      <c r="BK45" s="66">
        <v>593</v>
      </c>
      <c r="BL45" s="66">
        <v>237</v>
      </c>
      <c r="BM45" s="52">
        <v>588</v>
      </c>
      <c r="BN45" s="66">
        <v>238</v>
      </c>
      <c r="BO45" s="52">
        <v>581</v>
      </c>
      <c r="BQ45" s="52"/>
      <c r="BS45" s="52"/>
      <c r="BW45" s="52"/>
    </row>
    <row r="46" spans="1:143" x14ac:dyDescent="0.25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B46" s="66">
        <v>586</v>
      </c>
      <c r="BC46" s="52">
        <v>1110</v>
      </c>
      <c r="BD46" s="66">
        <v>596</v>
      </c>
      <c r="BE46" s="52">
        <v>1131</v>
      </c>
      <c r="BF46" s="66">
        <v>596</v>
      </c>
      <c r="BG46" s="66">
        <v>1140</v>
      </c>
      <c r="BH46" s="66">
        <v>618</v>
      </c>
      <c r="BI46" s="66">
        <v>1138</v>
      </c>
      <c r="BJ46" s="66">
        <v>616</v>
      </c>
      <c r="BK46" s="66">
        <v>1134</v>
      </c>
      <c r="BL46" s="66">
        <v>625</v>
      </c>
      <c r="BM46" s="52">
        <v>1116</v>
      </c>
      <c r="BN46" s="66">
        <v>617</v>
      </c>
      <c r="BO46" s="52">
        <v>1101</v>
      </c>
      <c r="BQ46" s="52"/>
      <c r="BS46" s="52"/>
      <c r="BW46" s="52"/>
    </row>
    <row r="47" spans="1:143" x14ac:dyDescent="0.25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B47" s="66">
        <v>430</v>
      </c>
      <c r="BC47" s="52">
        <v>850</v>
      </c>
      <c r="BD47" s="66">
        <v>428</v>
      </c>
      <c r="BE47" s="52">
        <v>860</v>
      </c>
      <c r="BF47" s="66">
        <v>437</v>
      </c>
      <c r="BG47" s="66">
        <v>858</v>
      </c>
      <c r="BH47" s="66">
        <v>438</v>
      </c>
      <c r="BI47" s="66">
        <v>844</v>
      </c>
      <c r="BJ47" s="66">
        <v>423</v>
      </c>
      <c r="BK47" s="66">
        <v>841</v>
      </c>
      <c r="BL47" s="66">
        <v>446</v>
      </c>
      <c r="BM47" s="52">
        <v>845</v>
      </c>
      <c r="BN47" s="66">
        <v>448</v>
      </c>
      <c r="BO47" s="52">
        <v>856</v>
      </c>
      <c r="BQ47" s="52"/>
      <c r="BS47" s="52"/>
      <c r="BW47" s="52"/>
    </row>
    <row r="48" spans="1:143" s="138" customFormat="1" x14ac:dyDescent="0.25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8477</v>
      </c>
      <c r="Y48" s="137">
        <f t="shared" si="6"/>
        <v>17554</v>
      </c>
      <c r="Z48" s="137">
        <f t="shared" si="6"/>
        <v>8500</v>
      </c>
      <c r="AA48" s="137">
        <f t="shared" si="6"/>
        <v>17577</v>
      </c>
      <c r="AB48" s="137">
        <f t="shared" si="6"/>
        <v>8446</v>
      </c>
      <c r="AC48" s="137">
        <f t="shared" si="6"/>
        <v>17638</v>
      </c>
      <c r="AD48" s="137">
        <f t="shared" si="6"/>
        <v>8471</v>
      </c>
      <c r="AE48" s="137">
        <f t="shared" si="6"/>
        <v>17619</v>
      </c>
      <c r="AF48" s="137">
        <f t="shared" si="6"/>
        <v>8517</v>
      </c>
      <c r="AG48" s="137">
        <f t="shared" si="6"/>
        <v>17744</v>
      </c>
      <c r="AH48" s="137">
        <f t="shared" si="6"/>
        <v>8556</v>
      </c>
      <c r="AI48" s="137">
        <f t="shared" si="6"/>
        <v>17799</v>
      </c>
      <c r="AJ48" s="137">
        <f t="shared" si="6"/>
        <v>8682</v>
      </c>
      <c r="AK48" s="137">
        <f t="shared" si="6"/>
        <v>17881</v>
      </c>
      <c r="AL48" s="137">
        <f t="shared" si="6"/>
        <v>8668</v>
      </c>
      <c r="AM48" s="137">
        <f t="shared" si="6"/>
        <v>17758</v>
      </c>
      <c r="AN48" s="137">
        <f t="shared" si="6"/>
        <v>8582</v>
      </c>
      <c r="AO48" s="137">
        <f t="shared" si="6"/>
        <v>17683</v>
      </c>
      <c r="AP48" s="137">
        <f t="shared" si="6"/>
        <v>8484</v>
      </c>
      <c r="AQ48" s="137">
        <f t="shared" si="6"/>
        <v>17572</v>
      </c>
      <c r="AR48" s="137">
        <f t="shared" si="6"/>
        <v>8608</v>
      </c>
      <c r="AS48" s="137">
        <f t="shared" si="6"/>
        <v>17572</v>
      </c>
      <c r="AT48" s="137">
        <f t="shared" si="6"/>
        <v>8769</v>
      </c>
      <c r="AU48" s="137">
        <f t="shared" si="6"/>
        <v>17557</v>
      </c>
      <c r="AV48" s="137">
        <f t="shared" si="6"/>
        <v>8699</v>
      </c>
      <c r="AW48" s="137">
        <f t="shared" si="6"/>
        <v>17653</v>
      </c>
      <c r="AX48" s="137">
        <f t="shared" si="6"/>
        <v>8747</v>
      </c>
      <c r="AY48" s="137">
        <f t="shared" si="6"/>
        <v>17654</v>
      </c>
      <c r="AZ48" s="137">
        <f t="shared" si="6"/>
        <v>8717</v>
      </c>
      <c r="BA48" s="137">
        <f t="shared" si="6"/>
        <v>17696</v>
      </c>
      <c r="BB48" s="137">
        <f t="shared" si="6"/>
        <v>8674</v>
      </c>
      <c r="BC48" s="137">
        <f t="shared" si="6"/>
        <v>17537</v>
      </c>
      <c r="BD48" s="137">
        <f t="shared" si="6"/>
        <v>8744</v>
      </c>
      <c r="BE48" s="137">
        <f t="shared" si="6"/>
        <v>17721</v>
      </c>
      <c r="BF48" s="137">
        <f>SUM(BF39:BF47)</f>
        <v>8712</v>
      </c>
      <c r="BG48" s="137">
        <f>SUM(BG39:BG47)</f>
        <v>17755</v>
      </c>
      <c r="BH48" s="137">
        <f t="shared" si="6"/>
        <v>8757</v>
      </c>
      <c r="BI48" s="137">
        <f t="shared" si="6"/>
        <v>17586</v>
      </c>
      <c r="BJ48" s="137">
        <f t="shared" si="6"/>
        <v>8752</v>
      </c>
      <c r="BK48" s="137">
        <f t="shared" si="6"/>
        <v>17523</v>
      </c>
      <c r="BL48" s="137">
        <f t="shared" si="6"/>
        <v>8765</v>
      </c>
      <c r="BM48" s="137">
        <f t="shared" si="6"/>
        <v>17411</v>
      </c>
      <c r="BN48" s="137">
        <f t="shared" si="6"/>
        <v>8714</v>
      </c>
      <c r="BO48" s="137">
        <f t="shared" si="6"/>
        <v>17361</v>
      </c>
      <c r="BP48" s="137">
        <f t="shared" si="6"/>
        <v>0</v>
      </c>
      <c r="BQ48" s="137">
        <f t="shared" ref="BQ48:BY48" si="7">SUM(BQ39:BQ47)</f>
        <v>0</v>
      </c>
      <c r="BR48" s="137">
        <f t="shared" si="7"/>
        <v>0</v>
      </c>
      <c r="BS48" s="137">
        <f t="shared" si="7"/>
        <v>0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5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B49" s="66">
        <v>42</v>
      </c>
      <c r="BC49" s="52">
        <v>109</v>
      </c>
      <c r="BD49" s="66">
        <v>43</v>
      </c>
      <c r="BE49" s="52">
        <v>107</v>
      </c>
      <c r="BF49" s="66">
        <v>48</v>
      </c>
      <c r="BG49" s="66">
        <v>105</v>
      </c>
      <c r="BH49" s="66">
        <v>43</v>
      </c>
      <c r="BI49" s="66">
        <v>88</v>
      </c>
      <c r="BJ49" s="66">
        <v>45</v>
      </c>
      <c r="BK49" s="66">
        <v>86</v>
      </c>
      <c r="BL49" s="66">
        <v>45</v>
      </c>
      <c r="BM49" s="52">
        <v>87</v>
      </c>
      <c r="BN49" s="66">
        <v>47</v>
      </c>
      <c r="BO49" s="52">
        <v>90</v>
      </c>
      <c r="BQ49" s="52"/>
      <c r="BS49" s="52"/>
      <c r="BW49" s="52"/>
    </row>
    <row r="50" spans="1:75" x14ac:dyDescent="0.25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B50" s="66">
        <v>212</v>
      </c>
      <c r="BC50" s="52">
        <v>409</v>
      </c>
      <c r="BD50" s="66">
        <v>213</v>
      </c>
      <c r="BE50" s="52">
        <v>412</v>
      </c>
      <c r="BF50" s="66">
        <v>210</v>
      </c>
      <c r="BG50" s="66">
        <v>405</v>
      </c>
      <c r="BH50" s="66">
        <v>214</v>
      </c>
      <c r="BI50" s="66">
        <v>407</v>
      </c>
      <c r="BJ50" s="66">
        <v>213</v>
      </c>
      <c r="BK50" s="66">
        <v>407</v>
      </c>
      <c r="BL50" s="66">
        <v>219</v>
      </c>
      <c r="BM50" s="52">
        <v>410</v>
      </c>
      <c r="BN50" s="66">
        <v>221</v>
      </c>
      <c r="BO50" s="52">
        <v>409</v>
      </c>
      <c r="BQ50" s="52"/>
      <c r="BS50" s="52"/>
      <c r="BW50" s="52"/>
    </row>
    <row r="51" spans="1:75" x14ac:dyDescent="0.25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B51" s="66">
        <v>151</v>
      </c>
      <c r="BC51" s="52">
        <v>300</v>
      </c>
      <c r="BD51" s="66">
        <v>154</v>
      </c>
      <c r="BE51" s="52">
        <v>306</v>
      </c>
      <c r="BF51" s="66">
        <v>163</v>
      </c>
      <c r="BG51" s="66">
        <v>310</v>
      </c>
      <c r="BH51" s="66">
        <v>161</v>
      </c>
      <c r="BI51" s="66">
        <v>291</v>
      </c>
      <c r="BJ51" s="66">
        <v>162</v>
      </c>
      <c r="BK51" s="66">
        <v>295</v>
      </c>
      <c r="BL51" s="66">
        <v>165</v>
      </c>
      <c r="BM51" s="52">
        <v>296</v>
      </c>
      <c r="BN51" s="66">
        <v>170</v>
      </c>
      <c r="BO51" s="52">
        <v>294</v>
      </c>
      <c r="BQ51" s="52"/>
      <c r="BS51" s="52"/>
      <c r="BW51" s="52"/>
    </row>
    <row r="52" spans="1:75" x14ac:dyDescent="0.25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B52" s="66">
        <v>106</v>
      </c>
      <c r="BC52" s="52">
        <v>218</v>
      </c>
      <c r="BD52" s="66">
        <v>119</v>
      </c>
      <c r="BE52" s="52">
        <v>235</v>
      </c>
      <c r="BF52" s="66">
        <v>122</v>
      </c>
      <c r="BG52" s="66">
        <v>238</v>
      </c>
      <c r="BH52" s="66">
        <v>123</v>
      </c>
      <c r="BI52" s="66">
        <v>232</v>
      </c>
      <c r="BJ52" s="66">
        <v>130</v>
      </c>
      <c r="BK52" s="66">
        <v>242</v>
      </c>
      <c r="BL52" s="66">
        <v>133</v>
      </c>
      <c r="BM52" s="52">
        <v>249</v>
      </c>
      <c r="BN52" s="66">
        <v>130</v>
      </c>
      <c r="BO52" s="52">
        <v>252</v>
      </c>
      <c r="BQ52" s="52"/>
      <c r="BS52" s="52"/>
      <c r="BW52" s="52"/>
    </row>
    <row r="53" spans="1:75" x14ac:dyDescent="0.25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B53" s="66">
        <v>125</v>
      </c>
      <c r="BC53" s="52">
        <v>209</v>
      </c>
      <c r="BD53" s="66">
        <v>125</v>
      </c>
      <c r="BE53" s="52">
        <v>220</v>
      </c>
      <c r="BF53" s="66">
        <v>127</v>
      </c>
      <c r="BG53" s="66">
        <v>218</v>
      </c>
      <c r="BH53" s="66">
        <v>134</v>
      </c>
      <c r="BI53" s="66">
        <v>220</v>
      </c>
      <c r="BJ53" s="66">
        <v>134</v>
      </c>
      <c r="BK53" s="66">
        <v>221</v>
      </c>
      <c r="BL53" s="66">
        <v>139</v>
      </c>
      <c r="BM53" s="52">
        <v>222</v>
      </c>
      <c r="BN53" s="66">
        <v>136</v>
      </c>
      <c r="BO53" s="52">
        <v>219</v>
      </c>
      <c r="BQ53" s="52"/>
      <c r="BS53" s="52"/>
      <c r="BW53" s="52"/>
    </row>
    <row r="54" spans="1:75" x14ac:dyDescent="0.25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B54" s="66">
        <v>182</v>
      </c>
      <c r="BC54" s="52">
        <v>340</v>
      </c>
      <c r="BD54" s="66">
        <v>190</v>
      </c>
      <c r="BE54" s="52">
        <v>351</v>
      </c>
      <c r="BF54" s="66">
        <v>187</v>
      </c>
      <c r="BG54" s="66">
        <v>349</v>
      </c>
      <c r="BH54" s="66">
        <v>193</v>
      </c>
      <c r="BI54" s="66">
        <v>342</v>
      </c>
      <c r="BJ54" s="66">
        <v>189</v>
      </c>
      <c r="BK54" s="66">
        <v>339</v>
      </c>
      <c r="BL54" s="66">
        <v>185</v>
      </c>
      <c r="BM54" s="52">
        <v>343</v>
      </c>
      <c r="BN54" s="66">
        <v>170</v>
      </c>
      <c r="BO54" s="52">
        <v>331</v>
      </c>
      <c r="BQ54" s="52"/>
      <c r="BS54" s="52"/>
      <c r="BW54" s="52"/>
    </row>
    <row r="55" spans="1:75" x14ac:dyDescent="0.25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B55" s="66">
        <v>120</v>
      </c>
      <c r="BC55" s="52">
        <v>288</v>
      </c>
      <c r="BD55" s="66">
        <v>128</v>
      </c>
      <c r="BE55" s="52">
        <v>296</v>
      </c>
      <c r="BF55" s="66">
        <v>120</v>
      </c>
      <c r="BG55" s="66">
        <v>294</v>
      </c>
      <c r="BH55" s="66">
        <v>115</v>
      </c>
      <c r="BI55" s="66">
        <v>294</v>
      </c>
      <c r="BJ55" s="66">
        <v>121</v>
      </c>
      <c r="BK55" s="66">
        <v>295</v>
      </c>
      <c r="BL55" s="66">
        <v>119</v>
      </c>
      <c r="BM55" s="52">
        <v>289</v>
      </c>
      <c r="BN55" s="66">
        <v>125</v>
      </c>
      <c r="BO55" s="52">
        <v>300</v>
      </c>
      <c r="BQ55" s="52"/>
      <c r="BS55" s="52"/>
      <c r="BW55" s="52"/>
    </row>
    <row r="56" spans="1:75" x14ac:dyDescent="0.25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B56" s="66">
        <v>199</v>
      </c>
      <c r="BC56" s="52">
        <v>494</v>
      </c>
      <c r="BD56" s="66">
        <v>206</v>
      </c>
      <c r="BE56" s="52">
        <v>507</v>
      </c>
      <c r="BF56" s="66">
        <v>220</v>
      </c>
      <c r="BG56" s="66">
        <v>521</v>
      </c>
      <c r="BH56" s="66">
        <v>223</v>
      </c>
      <c r="BI56" s="66">
        <v>507</v>
      </c>
      <c r="BJ56" s="66">
        <v>225</v>
      </c>
      <c r="BK56" s="66">
        <v>501</v>
      </c>
      <c r="BL56" s="66">
        <v>233</v>
      </c>
      <c r="BM56" s="52">
        <v>509</v>
      </c>
      <c r="BN56" s="66">
        <v>230</v>
      </c>
      <c r="BO56" s="52">
        <v>494</v>
      </c>
      <c r="BQ56" s="52"/>
      <c r="BS56" s="52"/>
      <c r="BW56" s="52"/>
    </row>
    <row r="57" spans="1:75" x14ac:dyDescent="0.25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B57" s="66">
        <v>90</v>
      </c>
      <c r="BC57" s="52">
        <v>167</v>
      </c>
      <c r="BD57" s="66">
        <v>87</v>
      </c>
      <c r="BE57" s="52">
        <v>168</v>
      </c>
      <c r="BF57" s="66">
        <v>82</v>
      </c>
      <c r="BG57" s="66">
        <v>164</v>
      </c>
      <c r="BH57" s="66">
        <v>73</v>
      </c>
      <c r="BI57" s="66">
        <v>157</v>
      </c>
      <c r="BJ57" s="66">
        <v>72</v>
      </c>
      <c r="BK57" s="66">
        <v>159</v>
      </c>
      <c r="BL57" s="66">
        <v>71</v>
      </c>
      <c r="BM57" s="52">
        <v>158</v>
      </c>
      <c r="BN57" s="66">
        <v>73</v>
      </c>
      <c r="BO57" s="52">
        <v>157</v>
      </c>
      <c r="BQ57" s="52"/>
      <c r="BS57" s="52"/>
      <c r="BW57" s="52"/>
    </row>
    <row r="58" spans="1:75" x14ac:dyDescent="0.25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B58" s="66">
        <v>187</v>
      </c>
      <c r="BC58" s="52">
        <v>453</v>
      </c>
      <c r="BD58" s="66">
        <v>196</v>
      </c>
      <c r="BE58" s="52">
        <v>457</v>
      </c>
      <c r="BF58" s="66">
        <v>208</v>
      </c>
      <c r="BG58" s="66">
        <v>487</v>
      </c>
      <c r="BH58" s="66">
        <v>215</v>
      </c>
      <c r="BI58" s="66">
        <v>499</v>
      </c>
      <c r="BJ58" s="66">
        <v>202</v>
      </c>
      <c r="BK58" s="66">
        <v>489</v>
      </c>
      <c r="BL58" s="66">
        <v>204</v>
      </c>
      <c r="BM58" s="52">
        <v>488</v>
      </c>
      <c r="BN58" s="66">
        <v>205</v>
      </c>
      <c r="BO58" s="52">
        <v>483</v>
      </c>
      <c r="BQ58" s="52"/>
      <c r="BS58" s="52"/>
      <c r="BW58" s="52"/>
    </row>
    <row r="59" spans="1:75" x14ac:dyDescent="0.25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B59" s="66">
        <v>186</v>
      </c>
      <c r="BC59" s="52">
        <v>308</v>
      </c>
      <c r="BD59" s="66">
        <v>198</v>
      </c>
      <c r="BE59" s="52">
        <v>324</v>
      </c>
      <c r="BF59" s="66">
        <v>199</v>
      </c>
      <c r="BG59" s="66">
        <v>327</v>
      </c>
      <c r="BH59" s="66">
        <v>196</v>
      </c>
      <c r="BI59" s="66">
        <v>329</v>
      </c>
      <c r="BJ59" s="66">
        <v>195</v>
      </c>
      <c r="BK59" s="66">
        <v>322</v>
      </c>
      <c r="BL59" s="66">
        <v>190</v>
      </c>
      <c r="BM59" s="52">
        <v>320</v>
      </c>
      <c r="BN59" s="66">
        <v>195</v>
      </c>
      <c r="BO59" s="52">
        <v>319</v>
      </c>
      <c r="BQ59" s="52"/>
      <c r="BS59" s="52"/>
      <c r="BW59" s="52"/>
    </row>
    <row r="60" spans="1:75" x14ac:dyDescent="0.25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B60" s="66">
        <v>902</v>
      </c>
      <c r="BC60" s="52">
        <v>1518</v>
      </c>
      <c r="BD60" s="66">
        <v>902</v>
      </c>
      <c r="BE60" s="52">
        <v>1523</v>
      </c>
      <c r="BF60" s="66">
        <v>925</v>
      </c>
      <c r="BG60" s="66">
        <v>1555</v>
      </c>
      <c r="BH60" s="66">
        <v>926</v>
      </c>
      <c r="BI60" s="66">
        <v>1544</v>
      </c>
      <c r="BJ60" s="66">
        <v>910</v>
      </c>
      <c r="BK60" s="66">
        <v>1522</v>
      </c>
      <c r="BL60" s="66">
        <v>931</v>
      </c>
      <c r="BM60" s="52">
        <v>1548</v>
      </c>
      <c r="BN60" s="66">
        <v>909</v>
      </c>
      <c r="BO60" s="52">
        <v>1524</v>
      </c>
      <c r="BQ60" s="52"/>
      <c r="BS60" s="52"/>
      <c r="BW60" s="52"/>
    </row>
    <row r="61" spans="1:75" x14ac:dyDescent="0.25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B61" s="66">
        <v>96</v>
      </c>
      <c r="BC61" s="52">
        <v>311</v>
      </c>
      <c r="BD61" s="66">
        <v>102</v>
      </c>
      <c r="BE61" s="52">
        <v>322</v>
      </c>
      <c r="BF61" s="66">
        <v>116</v>
      </c>
      <c r="BG61" s="66">
        <v>324</v>
      </c>
      <c r="BH61" s="66">
        <v>117</v>
      </c>
      <c r="BI61" s="66">
        <v>338</v>
      </c>
      <c r="BJ61" s="66">
        <v>125</v>
      </c>
      <c r="BK61" s="66">
        <v>336</v>
      </c>
      <c r="BL61" s="66">
        <v>124</v>
      </c>
      <c r="BM61" s="52">
        <v>330</v>
      </c>
      <c r="BN61" s="66">
        <v>136</v>
      </c>
      <c r="BO61" s="52">
        <v>332</v>
      </c>
      <c r="BQ61" s="52"/>
      <c r="BS61" s="52"/>
      <c r="BW61" s="52"/>
    </row>
    <row r="62" spans="1:75" x14ac:dyDescent="0.25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B62" s="66">
        <v>523</v>
      </c>
      <c r="BC62" s="52">
        <v>910</v>
      </c>
      <c r="BD62" s="66">
        <v>533</v>
      </c>
      <c r="BE62" s="52">
        <v>921</v>
      </c>
      <c r="BF62" s="66">
        <v>532</v>
      </c>
      <c r="BG62" s="66">
        <v>925</v>
      </c>
      <c r="BH62" s="66">
        <v>553</v>
      </c>
      <c r="BI62" s="66">
        <v>904</v>
      </c>
      <c r="BJ62" s="66">
        <v>556</v>
      </c>
      <c r="BK62" s="66">
        <v>895</v>
      </c>
      <c r="BL62" s="66">
        <v>570</v>
      </c>
      <c r="BM62" s="52">
        <v>915</v>
      </c>
      <c r="BN62" s="66">
        <v>565</v>
      </c>
      <c r="BO62" s="52">
        <v>914</v>
      </c>
      <c r="BQ62" s="52"/>
      <c r="BS62" s="52"/>
      <c r="BW62" s="52"/>
    </row>
    <row r="63" spans="1:75" x14ac:dyDescent="0.25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B63" s="66">
        <v>137</v>
      </c>
      <c r="BC63" s="52">
        <v>235</v>
      </c>
      <c r="BD63" s="66">
        <v>135</v>
      </c>
      <c r="BE63" s="52">
        <v>243</v>
      </c>
      <c r="BF63" s="66">
        <v>107</v>
      </c>
      <c r="BG63" s="66">
        <v>204</v>
      </c>
      <c r="BH63" s="66">
        <v>135</v>
      </c>
      <c r="BI63" s="66">
        <v>240</v>
      </c>
      <c r="BJ63" s="66">
        <v>127</v>
      </c>
      <c r="BK63" s="66">
        <v>225</v>
      </c>
      <c r="BL63" s="66">
        <v>133</v>
      </c>
      <c r="BM63" s="52">
        <v>230</v>
      </c>
      <c r="BN63" s="66">
        <v>133</v>
      </c>
      <c r="BO63" s="52">
        <v>235</v>
      </c>
      <c r="BQ63" s="52"/>
      <c r="BS63" s="52"/>
      <c r="BW63" s="52"/>
    </row>
    <row r="64" spans="1:75" x14ac:dyDescent="0.25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B64" s="66">
        <v>91</v>
      </c>
      <c r="BC64" s="52">
        <v>164</v>
      </c>
      <c r="BD64" s="66">
        <v>95</v>
      </c>
      <c r="BE64" s="52">
        <v>162</v>
      </c>
      <c r="BF64" s="66">
        <v>74</v>
      </c>
      <c r="BG64" s="66">
        <v>135</v>
      </c>
      <c r="BH64" s="66">
        <v>65</v>
      </c>
      <c r="BI64" s="66">
        <v>122</v>
      </c>
      <c r="BJ64" s="66">
        <v>68</v>
      </c>
      <c r="BK64" s="66">
        <v>124</v>
      </c>
      <c r="BL64" s="66">
        <v>72</v>
      </c>
      <c r="BM64" s="52">
        <v>134</v>
      </c>
      <c r="BN64" s="66">
        <v>71</v>
      </c>
      <c r="BO64" s="52">
        <v>133</v>
      </c>
      <c r="BQ64" s="52"/>
      <c r="BS64" s="52"/>
      <c r="BW64" s="52"/>
    </row>
    <row r="65" spans="1:143" x14ac:dyDescent="0.25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B65" s="66">
        <v>97</v>
      </c>
      <c r="BC65" s="52">
        <v>169</v>
      </c>
      <c r="BD65" s="66">
        <v>97</v>
      </c>
      <c r="BE65" s="52">
        <v>173</v>
      </c>
      <c r="BF65" s="66">
        <v>95</v>
      </c>
      <c r="BG65" s="66">
        <v>177</v>
      </c>
      <c r="BH65" s="66">
        <v>90</v>
      </c>
      <c r="BI65" s="66">
        <v>170</v>
      </c>
      <c r="BJ65" s="66">
        <v>91</v>
      </c>
      <c r="BK65" s="66">
        <v>170</v>
      </c>
      <c r="BL65" s="66">
        <v>98</v>
      </c>
      <c r="BM65" s="52">
        <v>175</v>
      </c>
      <c r="BN65" s="66">
        <v>94</v>
      </c>
      <c r="BO65" s="52">
        <v>172</v>
      </c>
      <c r="BQ65" s="52"/>
      <c r="BS65" s="52"/>
      <c r="BW65" s="52"/>
    </row>
    <row r="66" spans="1:143" x14ac:dyDescent="0.25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B66" s="66">
        <v>81</v>
      </c>
      <c r="BC66" s="52">
        <v>285</v>
      </c>
      <c r="BD66" s="66">
        <v>91</v>
      </c>
      <c r="BE66" s="52">
        <v>290</v>
      </c>
      <c r="BF66" s="66">
        <v>88</v>
      </c>
      <c r="BG66" s="66">
        <v>280</v>
      </c>
      <c r="BH66" s="66">
        <v>80</v>
      </c>
      <c r="BI66" s="66">
        <v>272</v>
      </c>
      <c r="BJ66" s="66">
        <v>85</v>
      </c>
      <c r="BK66" s="66">
        <v>278</v>
      </c>
      <c r="BL66" s="66">
        <v>90</v>
      </c>
      <c r="BM66" s="52">
        <v>288</v>
      </c>
      <c r="BN66" s="66">
        <v>80</v>
      </c>
      <c r="BO66" s="52">
        <v>280</v>
      </c>
      <c r="BQ66" s="52"/>
      <c r="BS66" s="52"/>
      <c r="BW66" s="52"/>
    </row>
    <row r="67" spans="1:143" x14ac:dyDescent="0.25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B67" s="66">
        <v>235</v>
      </c>
      <c r="BC67" s="52">
        <v>397</v>
      </c>
      <c r="BD67" s="66">
        <v>227</v>
      </c>
      <c r="BE67" s="52">
        <v>399</v>
      </c>
      <c r="BF67" s="66">
        <v>233</v>
      </c>
      <c r="BG67" s="66">
        <v>409</v>
      </c>
      <c r="BH67" s="66">
        <v>235</v>
      </c>
      <c r="BI67" s="66">
        <v>418</v>
      </c>
      <c r="BJ67" s="66">
        <v>231</v>
      </c>
      <c r="BK67" s="66">
        <v>420</v>
      </c>
      <c r="BL67" s="66">
        <v>237</v>
      </c>
      <c r="BM67" s="52">
        <v>435</v>
      </c>
      <c r="BN67" s="66">
        <v>233</v>
      </c>
      <c r="BO67" s="52">
        <v>432</v>
      </c>
      <c r="BQ67" s="52"/>
      <c r="BS67" s="52"/>
      <c r="BW67" s="52"/>
    </row>
    <row r="68" spans="1:143" x14ac:dyDescent="0.25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B68" s="66">
        <v>345</v>
      </c>
      <c r="BC68" s="52">
        <v>555</v>
      </c>
      <c r="BD68" s="66">
        <v>355</v>
      </c>
      <c r="BE68" s="52">
        <v>565</v>
      </c>
      <c r="BF68" s="66">
        <v>352</v>
      </c>
      <c r="BG68" s="66">
        <v>562</v>
      </c>
      <c r="BH68" s="66">
        <v>351</v>
      </c>
      <c r="BI68" s="66">
        <v>561</v>
      </c>
      <c r="BJ68" s="66">
        <v>350</v>
      </c>
      <c r="BK68" s="66">
        <v>560</v>
      </c>
      <c r="BL68" s="66">
        <v>345</v>
      </c>
      <c r="BM68" s="52">
        <v>565</v>
      </c>
      <c r="BN68" s="66">
        <v>338</v>
      </c>
      <c r="BO68" s="52">
        <v>558</v>
      </c>
      <c r="BQ68" s="52"/>
      <c r="BS68" s="52"/>
      <c r="BW68" s="52"/>
    </row>
    <row r="69" spans="1:143" x14ac:dyDescent="0.25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B69" s="66">
        <v>106</v>
      </c>
      <c r="BC69" s="52">
        <v>261</v>
      </c>
      <c r="BD69" s="66">
        <v>108</v>
      </c>
      <c r="BE69" s="52">
        <v>267</v>
      </c>
      <c r="BF69" s="66">
        <v>106</v>
      </c>
      <c r="BG69" s="66">
        <v>262</v>
      </c>
      <c r="BH69" s="66">
        <v>112</v>
      </c>
      <c r="BI69" s="66">
        <v>269</v>
      </c>
      <c r="BJ69" s="66">
        <v>113</v>
      </c>
      <c r="BK69" s="66">
        <v>264</v>
      </c>
      <c r="BL69" s="66">
        <v>114</v>
      </c>
      <c r="BM69" s="52">
        <v>267</v>
      </c>
      <c r="BN69" s="66">
        <v>113</v>
      </c>
      <c r="BO69" s="52">
        <v>266</v>
      </c>
      <c r="BQ69" s="52"/>
      <c r="BS69" s="52"/>
      <c r="BW69" s="52"/>
    </row>
    <row r="70" spans="1:143" x14ac:dyDescent="0.25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B70" s="66">
        <v>39</v>
      </c>
      <c r="BC70" s="52">
        <v>106</v>
      </c>
      <c r="BD70" s="66">
        <v>37</v>
      </c>
      <c r="BE70" s="52">
        <v>97</v>
      </c>
      <c r="BF70" s="66">
        <v>38</v>
      </c>
      <c r="BG70" s="66">
        <v>103</v>
      </c>
      <c r="BH70" s="66">
        <v>47</v>
      </c>
      <c r="BI70" s="66">
        <v>107</v>
      </c>
      <c r="BJ70" s="66">
        <v>43</v>
      </c>
      <c r="BK70" s="66">
        <v>107</v>
      </c>
      <c r="BL70" s="66">
        <v>43</v>
      </c>
      <c r="BM70" s="52">
        <v>103</v>
      </c>
      <c r="BN70" s="66">
        <v>47</v>
      </c>
      <c r="BO70" s="52">
        <v>106</v>
      </c>
      <c r="BQ70" s="52"/>
      <c r="BS70" s="52"/>
      <c r="BW70" s="52"/>
    </row>
    <row r="71" spans="1:143" x14ac:dyDescent="0.25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B71" s="66">
        <v>277</v>
      </c>
      <c r="BC71" s="52">
        <v>712</v>
      </c>
      <c r="BD71" s="66">
        <v>287</v>
      </c>
      <c r="BE71" s="52">
        <v>740</v>
      </c>
      <c r="BF71" s="66">
        <v>284</v>
      </c>
      <c r="BG71" s="66">
        <v>741</v>
      </c>
      <c r="BH71" s="66">
        <v>287</v>
      </c>
      <c r="BI71" s="66">
        <v>733</v>
      </c>
      <c r="BJ71" s="66">
        <v>291</v>
      </c>
      <c r="BK71" s="66">
        <v>735</v>
      </c>
      <c r="BL71" s="66">
        <v>290</v>
      </c>
      <c r="BM71" s="52">
        <v>731</v>
      </c>
      <c r="BN71" s="66">
        <v>279</v>
      </c>
      <c r="BO71" s="52">
        <v>713</v>
      </c>
      <c r="BQ71" s="52"/>
      <c r="BS71" s="52"/>
      <c r="BW71" s="52"/>
    </row>
    <row r="72" spans="1:143" x14ac:dyDescent="0.25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B72" s="66">
        <v>215</v>
      </c>
      <c r="BC72" s="52">
        <v>454</v>
      </c>
      <c r="BD72" s="66">
        <v>215</v>
      </c>
      <c r="BE72" s="52">
        <v>453</v>
      </c>
      <c r="BF72" s="66">
        <v>212</v>
      </c>
      <c r="BG72" s="66">
        <v>453</v>
      </c>
      <c r="BH72" s="66">
        <v>205</v>
      </c>
      <c r="BI72" s="66">
        <v>450</v>
      </c>
      <c r="BJ72" s="66">
        <v>201</v>
      </c>
      <c r="BK72" s="66">
        <v>451</v>
      </c>
      <c r="BL72" s="66">
        <v>203</v>
      </c>
      <c r="BM72" s="52">
        <v>448</v>
      </c>
      <c r="BN72" s="66">
        <v>218</v>
      </c>
      <c r="BO72" s="52">
        <v>453</v>
      </c>
      <c r="BQ72" s="52"/>
      <c r="BS72" s="52"/>
      <c r="BW72" s="52"/>
    </row>
    <row r="73" spans="1:143" x14ac:dyDescent="0.25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B73" s="66">
        <v>98</v>
      </c>
      <c r="BC73" s="52">
        <v>247</v>
      </c>
      <c r="BD73" s="66">
        <v>103</v>
      </c>
      <c r="BE73" s="52">
        <v>244</v>
      </c>
      <c r="BF73" s="66">
        <v>107</v>
      </c>
      <c r="BG73" s="66">
        <v>248</v>
      </c>
      <c r="BH73" s="66">
        <v>114</v>
      </c>
      <c r="BI73" s="66">
        <v>258</v>
      </c>
      <c r="BJ73" s="66">
        <v>113</v>
      </c>
      <c r="BK73" s="66">
        <v>248</v>
      </c>
      <c r="BL73" s="66">
        <v>115</v>
      </c>
      <c r="BM73" s="52">
        <v>249</v>
      </c>
      <c r="BN73" s="66">
        <v>123</v>
      </c>
      <c r="BO73" s="52">
        <v>248</v>
      </c>
      <c r="BQ73" s="52"/>
      <c r="BS73" s="52"/>
      <c r="BW73" s="52"/>
    </row>
    <row r="74" spans="1:143" x14ac:dyDescent="0.25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B74" s="66">
        <v>230</v>
      </c>
      <c r="BC74" s="52">
        <v>367</v>
      </c>
      <c r="BD74" s="66">
        <v>226</v>
      </c>
      <c r="BE74" s="52">
        <v>370</v>
      </c>
      <c r="BF74" s="66">
        <v>253</v>
      </c>
      <c r="BG74" s="66">
        <v>407</v>
      </c>
      <c r="BH74" s="66">
        <v>248</v>
      </c>
      <c r="BI74" s="66">
        <v>411</v>
      </c>
      <c r="BJ74" s="66">
        <v>243</v>
      </c>
      <c r="BK74" s="66">
        <v>401</v>
      </c>
      <c r="BL74" s="66">
        <v>236</v>
      </c>
      <c r="BM74" s="52">
        <v>397</v>
      </c>
      <c r="BN74" s="66">
        <v>229</v>
      </c>
      <c r="BO74" s="52">
        <v>385</v>
      </c>
      <c r="BQ74" s="52"/>
      <c r="BS74" s="52"/>
      <c r="BW74" s="52"/>
    </row>
    <row r="75" spans="1:143" x14ac:dyDescent="0.25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B75" s="66">
        <v>43</v>
      </c>
      <c r="BC75" s="52">
        <v>105</v>
      </c>
      <c r="BD75" s="66">
        <v>43</v>
      </c>
      <c r="BE75" s="52">
        <v>109</v>
      </c>
      <c r="BF75" s="66">
        <v>42</v>
      </c>
      <c r="BG75" s="66">
        <v>117</v>
      </c>
      <c r="BH75" s="66">
        <v>43</v>
      </c>
      <c r="BI75" s="66">
        <v>119</v>
      </c>
      <c r="BJ75" s="66">
        <v>42</v>
      </c>
      <c r="BK75" s="66">
        <v>118</v>
      </c>
      <c r="BL75" s="66">
        <v>41</v>
      </c>
      <c r="BM75" s="52">
        <v>118</v>
      </c>
      <c r="BN75" s="66">
        <v>43</v>
      </c>
      <c r="BO75" s="52">
        <v>118</v>
      </c>
      <c r="BQ75" s="52"/>
      <c r="BS75" s="52"/>
      <c r="BW75" s="52"/>
    </row>
    <row r="76" spans="1:143" x14ac:dyDescent="0.25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B76" s="66">
        <v>156</v>
      </c>
      <c r="BC76" s="52">
        <v>400</v>
      </c>
      <c r="BD76" s="66">
        <v>166</v>
      </c>
      <c r="BE76" s="52">
        <v>418</v>
      </c>
      <c r="BF76" s="66">
        <v>164</v>
      </c>
      <c r="BG76" s="66">
        <v>434</v>
      </c>
      <c r="BH76" s="66">
        <v>162</v>
      </c>
      <c r="BI76" s="66">
        <v>438</v>
      </c>
      <c r="BJ76" s="66">
        <v>163</v>
      </c>
      <c r="BK76" s="66">
        <v>439</v>
      </c>
      <c r="BL76" s="66">
        <v>161</v>
      </c>
      <c r="BM76" s="52">
        <v>426</v>
      </c>
      <c r="BN76" s="66">
        <v>171</v>
      </c>
      <c r="BO76" s="52">
        <v>437</v>
      </c>
      <c r="BQ76" s="52"/>
      <c r="BS76" s="52"/>
      <c r="BW76" s="52"/>
    </row>
    <row r="77" spans="1:143" x14ac:dyDescent="0.25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B77" s="66">
        <v>69</v>
      </c>
      <c r="BC77" s="52">
        <v>151</v>
      </c>
      <c r="BD77" s="66">
        <v>69</v>
      </c>
      <c r="BE77" s="52">
        <v>151</v>
      </c>
      <c r="BF77" s="66">
        <v>67</v>
      </c>
      <c r="BG77" s="66">
        <v>159</v>
      </c>
      <c r="BH77" s="66">
        <v>67</v>
      </c>
      <c r="BI77" s="66">
        <v>159</v>
      </c>
      <c r="BJ77" s="66">
        <v>70</v>
      </c>
      <c r="BK77" s="66">
        <v>160</v>
      </c>
      <c r="BL77" s="66">
        <v>71</v>
      </c>
      <c r="BM77" s="52">
        <v>160</v>
      </c>
      <c r="BN77" s="66">
        <v>69</v>
      </c>
      <c r="BO77" s="52">
        <v>158</v>
      </c>
      <c r="BQ77" s="52"/>
      <c r="BS77" s="52"/>
      <c r="BW77" s="52"/>
    </row>
    <row r="78" spans="1:143" x14ac:dyDescent="0.25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B78" s="66">
        <v>127</v>
      </c>
      <c r="BC78" s="52">
        <v>256</v>
      </c>
      <c r="BD78" s="66">
        <v>129</v>
      </c>
      <c r="BE78" s="52">
        <v>261</v>
      </c>
      <c r="BF78" s="66">
        <v>122</v>
      </c>
      <c r="BG78" s="66">
        <v>256</v>
      </c>
      <c r="BH78" s="66">
        <v>120</v>
      </c>
      <c r="BI78" s="66">
        <v>254</v>
      </c>
      <c r="BJ78" s="66">
        <v>122</v>
      </c>
      <c r="BK78" s="66">
        <v>259</v>
      </c>
      <c r="BL78" s="66">
        <v>127</v>
      </c>
      <c r="BM78" s="52">
        <v>269</v>
      </c>
      <c r="BN78" s="66">
        <v>129</v>
      </c>
      <c r="BO78" s="52">
        <v>274</v>
      </c>
      <c r="BQ78" s="52"/>
      <c r="BS78" s="52"/>
      <c r="BW78" s="52"/>
    </row>
    <row r="79" spans="1:143" x14ac:dyDescent="0.25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B79" s="66">
        <v>313</v>
      </c>
      <c r="BC79" s="52">
        <v>585</v>
      </c>
      <c r="BD79" s="66">
        <v>307</v>
      </c>
      <c r="BE79" s="52">
        <v>596</v>
      </c>
      <c r="BF79" s="66">
        <v>327</v>
      </c>
      <c r="BG79" s="66">
        <v>625</v>
      </c>
      <c r="BH79" s="66">
        <v>327</v>
      </c>
      <c r="BI79" s="66">
        <v>630</v>
      </c>
      <c r="BJ79" s="66">
        <v>327</v>
      </c>
      <c r="BK79" s="66">
        <v>623</v>
      </c>
      <c r="BL79" s="66">
        <v>312</v>
      </c>
      <c r="BM79" s="52">
        <v>610</v>
      </c>
      <c r="BN79" s="66">
        <v>305</v>
      </c>
      <c r="BO79" s="52">
        <v>604</v>
      </c>
      <c r="BQ79" s="52"/>
      <c r="BS79" s="52"/>
      <c r="BW79" s="52"/>
    </row>
    <row r="80" spans="1:143" s="138" customFormat="1" x14ac:dyDescent="0.25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5635</v>
      </c>
      <c r="Y80" s="137">
        <f t="shared" si="8"/>
        <v>11403</v>
      </c>
      <c r="Z80" s="137">
        <f t="shared" si="8"/>
        <v>5742</v>
      </c>
      <c r="AA80" s="137">
        <f t="shared" si="8"/>
        <v>11483</v>
      </c>
      <c r="AB80" s="137">
        <f t="shared" si="8"/>
        <v>5686</v>
      </c>
      <c r="AC80" s="137">
        <f t="shared" si="8"/>
        <v>11592</v>
      </c>
      <c r="AD80" s="137">
        <f t="shared" si="8"/>
        <v>5734</v>
      </c>
      <c r="AE80" s="137">
        <f t="shared" si="8"/>
        <v>11584</v>
      </c>
      <c r="AF80" s="137">
        <f t="shared" si="8"/>
        <v>5702</v>
      </c>
      <c r="AG80" s="137">
        <f t="shared" si="8"/>
        <v>11629</v>
      </c>
      <c r="AH80" s="137">
        <f t="shared" si="8"/>
        <v>5696</v>
      </c>
      <c r="AI80" s="137">
        <f t="shared" si="8"/>
        <v>11652</v>
      </c>
      <c r="AJ80" s="137">
        <f t="shared" si="8"/>
        <v>5712</v>
      </c>
      <c r="AK80" s="137">
        <f t="shared" si="8"/>
        <v>11675</v>
      </c>
      <c r="AL80" s="137">
        <f t="shared" si="8"/>
        <v>5707</v>
      </c>
      <c r="AM80" s="137">
        <f t="shared" si="8"/>
        <v>11644</v>
      </c>
      <c r="AN80" s="137">
        <f t="shared" si="8"/>
        <v>5683</v>
      </c>
      <c r="AO80" s="137">
        <f t="shared" si="8"/>
        <v>11638</v>
      </c>
      <c r="AP80" s="137">
        <f t="shared" si="8"/>
        <v>5605</v>
      </c>
      <c r="AQ80" s="137">
        <f t="shared" si="8"/>
        <v>11531</v>
      </c>
      <c r="AR80" s="137">
        <f t="shared" si="8"/>
        <v>5627</v>
      </c>
      <c r="AS80" s="137">
        <f t="shared" si="8"/>
        <v>11450</v>
      </c>
      <c r="AT80" s="137">
        <f t="shared" si="8"/>
        <v>5658</v>
      </c>
      <c r="AU80" s="137">
        <f t="shared" si="8"/>
        <v>11431</v>
      </c>
      <c r="AV80" s="137">
        <f t="shared" si="8"/>
        <v>5649</v>
      </c>
      <c r="AW80" s="137">
        <f t="shared" si="8"/>
        <v>11466</v>
      </c>
      <c r="AX80" s="137">
        <f t="shared" si="8"/>
        <v>5736</v>
      </c>
      <c r="AY80" s="137">
        <f t="shared" si="8"/>
        <v>11452</v>
      </c>
      <c r="AZ80" s="137">
        <f t="shared" si="8"/>
        <v>5734</v>
      </c>
      <c r="BA80" s="137">
        <f t="shared" si="8"/>
        <v>11546</v>
      </c>
      <c r="BB80" s="137">
        <f t="shared" si="8"/>
        <v>5780</v>
      </c>
      <c r="BC80" s="137">
        <f t="shared" si="8"/>
        <v>11483</v>
      </c>
      <c r="BD80" s="137">
        <f t="shared" si="8"/>
        <v>5886</v>
      </c>
      <c r="BE80" s="137">
        <f t="shared" si="8"/>
        <v>11687</v>
      </c>
      <c r="BF80" s="137">
        <f>SUM(BF49:BF79)</f>
        <v>5930</v>
      </c>
      <c r="BG80" s="137">
        <f>SUM(BG49:BG79)</f>
        <v>11794</v>
      </c>
      <c r="BH80" s="137">
        <f t="shared" si="8"/>
        <v>5974</v>
      </c>
      <c r="BI80" s="137">
        <f t="shared" si="8"/>
        <v>11763</v>
      </c>
      <c r="BJ80" s="137">
        <f t="shared" si="8"/>
        <v>5959</v>
      </c>
      <c r="BK80" s="137">
        <f t="shared" si="8"/>
        <v>11691</v>
      </c>
      <c r="BL80" s="137">
        <f t="shared" si="8"/>
        <v>6016</v>
      </c>
      <c r="BM80" s="137">
        <f t="shared" si="8"/>
        <v>11769</v>
      </c>
      <c r="BN80" s="137">
        <f t="shared" si="8"/>
        <v>5987</v>
      </c>
      <c r="BO80" s="137">
        <f t="shared" si="8"/>
        <v>11690</v>
      </c>
      <c r="BP80" s="137">
        <f t="shared" si="8"/>
        <v>0</v>
      </c>
      <c r="BQ80" s="137">
        <f t="shared" ref="BQ80:BY80" si="9">SUM(BQ49:BQ79)</f>
        <v>0</v>
      </c>
      <c r="BR80" s="137">
        <f t="shared" si="9"/>
        <v>0</v>
      </c>
      <c r="BS80" s="137">
        <f t="shared" si="9"/>
        <v>0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5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B81" s="66">
        <v>55</v>
      </c>
      <c r="BC81" s="52">
        <v>116</v>
      </c>
      <c r="BD81" s="66">
        <v>55</v>
      </c>
      <c r="BE81" s="52">
        <v>114</v>
      </c>
      <c r="BF81" s="66">
        <v>57</v>
      </c>
      <c r="BG81" s="66">
        <v>119</v>
      </c>
      <c r="BH81" s="66">
        <v>52</v>
      </c>
      <c r="BI81" s="66">
        <v>115</v>
      </c>
      <c r="BJ81" s="66">
        <v>51</v>
      </c>
      <c r="BK81" s="66">
        <v>116</v>
      </c>
      <c r="BL81" s="66">
        <v>45</v>
      </c>
      <c r="BM81" s="52">
        <v>109</v>
      </c>
      <c r="BN81" s="66">
        <v>42</v>
      </c>
      <c r="BO81" s="52">
        <v>101</v>
      </c>
      <c r="BQ81" s="52"/>
      <c r="BS81" s="52"/>
      <c r="BW81" s="52"/>
    </row>
    <row r="82" spans="1:143" x14ac:dyDescent="0.25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B82" s="66">
        <v>60</v>
      </c>
      <c r="BC82" s="52">
        <v>91</v>
      </c>
      <c r="BD82" s="66">
        <v>60</v>
      </c>
      <c r="BE82" s="52">
        <v>97</v>
      </c>
      <c r="BF82" s="66">
        <v>59</v>
      </c>
      <c r="BG82" s="66">
        <v>98</v>
      </c>
      <c r="BH82" s="66">
        <v>62</v>
      </c>
      <c r="BI82" s="66">
        <v>102</v>
      </c>
      <c r="BJ82" s="66">
        <v>59</v>
      </c>
      <c r="BK82" s="66">
        <v>98</v>
      </c>
      <c r="BL82" s="66">
        <v>52</v>
      </c>
      <c r="BM82" s="52">
        <v>95</v>
      </c>
      <c r="BN82" s="66">
        <v>54</v>
      </c>
      <c r="BO82" s="52">
        <v>90</v>
      </c>
      <c r="BQ82" s="52"/>
      <c r="BS82" s="52"/>
      <c r="BW82" s="52"/>
    </row>
    <row r="83" spans="1:143" x14ac:dyDescent="0.25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B83" s="66">
        <v>186</v>
      </c>
      <c r="BC83" s="52">
        <v>513</v>
      </c>
      <c r="BD83" s="66">
        <v>185</v>
      </c>
      <c r="BE83" s="52">
        <v>529</v>
      </c>
      <c r="BF83" s="66">
        <v>191</v>
      </c>
      <c r="BG83" s="66">
        <v>534</v>
      </c>
      <c r="BH83" s="66">
        <v>197</v>
      </c>
      <c r="BI83" s="66">
        <v>539</v>
      </c>
      <c r="BJ83" s="66">
        <v>205</v>
      </c>
      <c r="BK83" s="66">
        <v>550</v>
      </c>
      <c r="BL83" s="66">
        <v>211</v>
      </c>
      <c r="BM83" s="52">
        <v>557</v>
      </c>
      <c r="BN83" s="66">
        <v>204</v>
      </c>
      <c r="BO83" s="52">
        <v>557</v>
      </c>
      <c r="BQ83" s="52"/>
      <c r="BS83" s="52"/>
      <c r="BW83" s="52"/>
    </row>
    <row r="84" spans="1:143" x14ac:dyDescent="0.25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B84" s="66">
        <v>249</v>
      </c>
      <c r="BC84" s="52">
        <v>566</v>
      </c>
      <c r="BD84" s="66">
        <v>248</v>
      </c>
      <c r="BE84" s="52">
        <v>565</v>
      </c>
      <c r="BF84" s="66">
        <v>242</v>
      </c>
      <c r="BG84" s="66">
        <v>558</v>
      </c>
      <c r="BH84" s="66">
        <v>248</v>
      </c>
      <c r="BI84" s="66">
        <v>564</v>
      </c>
      <c r="BJ84" s="66">
        <v>249</v>
      </c>
      <c r="BK84" s="66">
        <v>564</v>
      </c>
      <c r="BL84" s="66">
        <v>258</v>
      </c>
      <c r="BM84" s="52">
        <v>570</v>
      </c>
      <c r="BN84" s="66">
        <v>244</v>
      </c>
      <c r="BO84" s="52">
        <v>557</v>
      </c>
      <c r="BQ84" s="52"/>
      <c r="BS84" s="52"/>
      <c r="BW84" s="52"/>
    </row>
    <row r="85" spans="1:143" x14ac:dyDescent="0.25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B85" s="66">
        <v>207</v>
      </c>
      <c r="BC85" s="52">
        <v>404</v>
      </c>
      <c r="BD85" s="66">
        <v>197</v>
      </c>
      <c r="BE85" s="52">
        <v>398</v>
      </c>
      <c r="BF85" s="66">
        <v>192</v>
      </c>
      <c r="BG85" s="66">
        <v>388</v>
      </c>
      <c r="BH85" s="66">
        <v>193</v>
      </c>
      <c r="BI85" s="66">
        <v>387</v>
      </c>
      <c r="BJ85" s="66">
        <v>189</v>
      </c>
      <c r="BK85" s="66">
        <v>385</v>
      </c>
      <c r="BL85" s="66">
        <v>184</v>
      </c>
      <c r="BM85" s="52">
        <v>380</v>
      </c>
      <c r="BN85" s="66">
        <v>172</v>
      </c>
      <c r="BO85" s="52">
        <v>368</v>
      </c>
      <c r="BQ85" s="52"/>
      <c r="BS85" s="52"/>
      <c r="BW85" s="52"/>
    </row>
    <row r="86" spans="1:143" x14ac:dyDescent="0.25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B86" s="66">
        <v>99</v>
      </c>
      <c r="BC86" s="52">
        <v>169</v>
      </c>
      <c r="BD86" s="66">
        <v>100</v>
      </c>
      <c r="BE86" s="52">
        <v>169</v>
      </c>
      <c r="BF86" s="66">
        <v>93</v>
      </c>
      <c r="BG86" s="66">
        <v>175</v>
      </c>
      <c r="BH86" s="66">
        <v>94</v>
      </c>
      <c r="BI86" s="66">
        <v>179</v>
      </c>
      <c r="BJ86" s="66">
        <v>94</v>
      </c>
      <c r="BK86" s="66">
        <v>180</v>
      </c>
      <c r="BL86" s="66">
        <v>90</v>
      </c>
      <c r="BM86" s="52">
        <v>177</v>
      </c>
      <c r="BN86" s="66">
        <v>86</v>
      </c>
      <c r="BO86" s="52">
        <v>170</v>
      </c>
      <c r="BQ86" s="52"/>
      <c r="BS86" s="52"/>
      <c r="BW86" s="52"/>
    </row>
    <row r="87" spans="1:143" x14ac:dyDescent="0.25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B87" s="66">
        <v>307</v>
      </c>
      <c r="BC87" s="52">
        <v>586</v>
      </c>
      <c r="BD87" s="66">
        <v>302</v>
      </c>
      <c r="BE87" s="52">
        <v>574</v>
      </c>
      <c r="BF87" s="66">
        <v>291</v>
      </c>
      <c r="BG87" s="66">
        <v>556</v>
      </c>
      <c r="BH87" s="66">
        <v>300</v>
      </c>
      <c r="BI87" s="66">
        <v>560</v>
      </c>
      <c r="BJ87" s="66">
        <v>293</v>
      </c>
      <c r="BK87" s="66">
        <v>552</v>
      </c>
      <c r="BL87" s="66">
        <v>299</v>
      </c>
      <c r="BM87" s="52">
        <v>556</v>
      </c>
      <c r="BN87" s="66">
        <v>300</v>
      </c>
      <c r="BO87" s="52">
        <v>563</v>
      </c>
      <c r="BQ87" s="52"/>
      <c r="BS87" s="52"/>
      <c r="BW87" s="52"/>
    </row>
    <row r="88" spans="1:143" x14ac:dyDescent="0.25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B88" s="66">
        <v>80</v>
      </c>
      <c r="BC88" s="52">
        <v>132</v>
      </c>
      <c r="BD88" s="66">
        <v>81</v>
      </c>
      <c r="BE88" s="52">
        <v>141</v>
      </c>
      <c r="BF88" s="66">
        <v>83</v>
      </c>
      <c r="BG88" s="66">
        <v>146</v>
      </c>
      <c r="BH88" s="66">
        <v>82</v>
      </c>
      <c r="BI88" s="66">
        <v>149</v>
      </c>
      <c r="BJ88" s="66">
        <v>80</v>
      </c>
      <c r="BK88" s="66">
        <v>147</v>
      </c>
      <c r="BL88" s="66">
        <v>80</v>
      </c>
      <c r="BM88" s="52">
        <v>143</v>
      </c>
      <c r="BN88" s="66">
        <v>87</v>
      </c>
      <c r="BO88" s="52">
        <v>141</v>
      </c>
      <c r="BQ88" s="52"/>
      <c r="BS88" s="52"/>
      <c r="BW88" s="52"/>
    </row>
    <row r="89" spans="1:143" x14ac:dyDescent="0.25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B89" s="66">
        <v>15</v>
      </c>
      <c r="BC89" s="52">
        <v>24</v>
      </c>
      <c r="BD89" s="66">
        <v>16</v>
      </c>
      <c r="BE89" s="52">
        <v>26</v>
      </c>
      <c r="BF89" s="66">
        <v>16</v>
      </c>
      <c r="BG89" s="66">
        <v>29</v>
      </c>
      <c r="BH89" s="66">
        <v>16</v>
      </c>
      <c r="BI89" s="66">
        <v>29</v>
      </c>
      <c r="BJ89" s="66">
        <v>17</v>
      </c>
      <c r="BK89" s="66">
        <v>29</v>
      </c>
      <c r="BL89" s="66">
        <v>17</v>
      </c>
      <c r="BM89" s="52">
        <v>30</v>
      </c>
      <c r="BN89" s="66">
        <v>17</v>
      </c>
      <c r="BO89" s="52">
        <v>29</v>
      </c>
      <c r="BQ89" s="52"/>
      <c r="BS89" s="52"/>
      <c r="BW89" s="52"/>
    </row>
    <row r="90" spans="1:143" x14ac:dyDescent="0.25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B90" s="66">
        <v>37</v>
      </c>
      <c r="BC90" s="52">
        <v>80</v>
      </c>
      <c r="BD90" s="66">
        <v>38</v>
      </c>
      <c r="BE90" s="52">
        <v>80</v>
      </c>
      <c r="BF90" s="66">
        <v>41</v>
      </c>
      <c r="BG90" s="66">
        <v>81</v>
      </c>
      <c r="BH90" s="66">
        <v>42</v>
      </c>
      <c r="BI90" s="66">
        <v>87</v>
      </c>
      <c r="BJ90" s="66">
        <v>42</v>
      </c>
      <c r="BK90" s="66">
        <v>85</v>
      </c>
      <c r="BL90" s="66">
        <v>40</v>
      </c>
      <c r="BM90" s="52">
        <v>80</v>
      </c>
      <c r="BN90" s="66">
        <v>38</v>
      </c>
      <c r="BO90" s="52">
        <v>82</v>
      </c>
      <c r="BQ90" s="52"/>
      <c r="BS90" s="52"/>
      <c r="BW90" s="52"/>
    </row>
    <row r="91" spans="1:143" x14ac:dyDescent="0.25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B91" s="66">
        <v>63</v>
      </c>
      <c r="BC91" s="52">
        <v>132</v>
      </c>
      <c r="BD91" s="66">
        <v>58</v>
      </c>
      <c r="BE91" s="52">
        <v>127</v>
      </c>
      <c r="BF91" s="66">
        <v>58</v>
      </c>
      <c r="BG91" s="66">
        <v>125</v>
      </c>
      <c r="BH91" s="66">
        <v>52</v>
      </c>
      <c r="BI91" s="66">
        <v>120</v>
      </c>
      <c r="BJ91" s="66">
        <v>53</v>
      </c>
      <c r="BK91" s="66">
        <v>120</v>
      </c>
      <c r="BL91" s="66">
        <v>48</v>
      </c>
      <c r="BM91" s="52">
        <v>119</v>
      </c>
      <c r="BN91" s="66">
        <v>45</v>
      </c>
      <c r="BO91" s="52">
        <v>113</v>
      </c>
      <c r="BQ91" s="52"/>
      <c r="BS91" s="52"/>
      <c r="BW91" s="52"/>
    </row>
    <row r="92" spans="1:143" x14ac:dyDescent="0.25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B92" s="66">
        <v>541</v>
      </c>
      <c r="BC92" s="52">
        <v>886</v>
      </c>
      <c r="BD92" s="66">
        <v>538</v>
      </c>
      <c r="BE92" s="52">
        <v>910</v>
      </c>
      <c r="BF92" s="66">
        <v>548</v>
      </c>
      <c r="BG92" s="66">
        <v>908</v>
      </c>
      <c r="BH92" s="66">
        <v>552</v>
      </c>
      <c r="BI92" s="66">
        <v>923</v>
      </c>
      <c r="BJ92" s="66">
        <v>550</v>
      </c>
      <c r="BK92" s="66">
        <v>918</v>
      </c>
      <c r="BL92" s="66">
        <v>530</v>
      </c>
      <c r="BM92" s="52">
        <v>900</v>
      </c>
      <c r="BN92" s="66">
        <v>533</v>
      </c>
      <c r="BO92" s="52">
        <v>899</v>
      </c>
      <c r="BQ92" s="52"/>
      <c r="BS92" s="52"/>
      <c r="BW92" s="52"/>
    </row>
    <row r="93" spans="1:143" x14ac:dyDescent="0.25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B93" s="66">
        <v>114</v>
      </c>
      <c r="BC93" s="52">
        <v>257</v>
      </c>
      <c r="BD93" s="66">
        <v>109</v>
      </c>
      <c r="BE93" s="52">
        <v>254</v>
      </c>
      <c r="BF93" s="66">
        <v>108</v>
      </c>
      <c r="BG93" s="66">
        <v>257</v>
      </c>
      <c r="BH93" s="66">
        <v>111</v>
      </c>
      <c r="BI93" s="66">
        <v>260</v>
      </c>
      <c r="BJ93" s="66">
        <v>112</v>
      </c>
      <c r="BK93" s="66">
        <v>264</v>
      </c>
      <c r="BL93" s="66">
        <v>113</v>
      </c>
      <c r="BM93" s="52">
        <v>263</v>
      </c>
      <c r="BN93" s="66">
        <v>110</v>
      </c>
      <c r="BO93" s="52">
        <v>251</v>
      </c>
      <c r="BQ93" s="52"/>
      <c r="BS93" s="52"/>
      <c r="BW93" s="52"/>
    </row>
    <row r="94" spans="1:143" x14ac:dyDescent="0.25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B94" s="66">
        <v>29</v>
      </c>
      <c r="BC94" s="52">
        <v>42</v>
      </c>
      <c r="BD94" s="66">
        <v>31</v>
      </c>
      <c r="BE94" s="52">
        <v>43</v>
      </c>
      <c r="BF94" s="66">
        <v>29</v>
      </c>
      <c r="BG94" s="66">
        <v>41</v>
      </c>
      <c r="BH94" s="66">
        <v>29</v>
      </c>
      <c r="BI94" s="66">
        <v>41</v>
      </c>
      <c r="BJ94" s="66">
        <v>28</v>
      </c>
      <c r="BK94" s="66">
        <v>39</v>
      </c>
      <c r="BL94" s="66">
        <v>27</v>
      </c>
      <c r="BM94" s="52">
        <v>36</v>
      </c>
      <c r="BN94" s="66">
        <v>24</v>
      </c>
      <c r="BO94" s="52">
        <v>33</v>
      </c>
      <c r="BQ94" s="52"/>
      <c r="BS94" s="52"/>
      <c r="BW94" s="52"/>
    </row>
    <row r="95" spans="1:143" x14ac:dyDescent="0.25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B95" s="66">
        <v>51</v>
      </c>
      <c r="BC95" s="52">
        <v>91</v>
      </c>
      <c r="BD95" s="66">
        <v>57</v>
      </c>
      <c r="BE95" s="52">
        <v>94</v>
      </c>
      <c r="BF95" s="66">
        <v>52</v>
      </c>
      <c r="BG95" s="66">
        <v>95</v>
      </c>
      <c r="BH95" s="66">
        <v>49</v>
      </c>
      <c r="BI95" s="66">
        <v>94</v>
      </c>
      <c r="BJ95" s="66">
        <v>46</v>
      </c>
      <c r="BK95" s="66">
        <v>89</v>
      </c>
      <c r="BL95" s="66">
        <v>48</v>
      </c>
      <c r="BM95" s="52">
        <v>92</v>
      </c>
      <c r="BN95" s="66">
        <v>50</v>
      </c>
      <c r="BO95" s="52">
        <v>88</v>
      </c>
      <c r="BQ95" s="52"/>
      <c r="BS95" s="52"/>
      <c r="BW95" s="52"/>
    </row>
    <row r="96" spans="1:143" s="138" customFormat="1" x14ac:dyDescent="0.25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2068</v>
      </c>
      <c r="Y96" s="137">
        <f t="shared" si="10"/>
        <v>4186</v>
      </c>
      <c r="Z96" s="137">
        <f t="shared" si="10"/>
        <v>2082</v>
      </c>
      <c r="AA96" s="137">
        <f t="shared" si="10"/>
        <v>4206</v>
      </c>
      <c r="AB96" s="137">
        <f t="shared" si="10"/>
        <v>2114</v>
      </c>
      <c r="AC96" s="137">
        <f t="shared" si="10"/>
        <v>4219</v>
      </c>
      <c r="AD96" s="137">
        <f t="shared" si="10"/>
        <v>2120</v>
      </c>
      <c r="AE96" s="137">
        <f t="shared" si="10"/>
        <v>4220</v>
      </c>
      <c r="AF96" s="137">
        <f t="shared" si="10"/>
        <v>2137</v>
      </c>
      <c r="AG96" s="137">
        <f t="shared" si="10"/>
        <v>4268</v>
      </c>
      <c r="AH96" s="137">
        <f t="shared" si="10"/>
        <v>2105</v>
      </c>
      <c r="AI96" s="137">
        <f t="shared" si="10"/>
        <v>4214</v>
      </c>
      <c r="AJ96" s="137">
        <f t="shared" si="10"/>
        <v>2109</v>
      </c>
      <c r="AK96" s="137">
        <f t="shared" si="10"/>
        <v>4222</v>
      </c>
      <c r="AL96" s="137">
        <f t="shared" si="10"/>
        <v>2048</v>
      </c>
      <c r="AM96" s="137">
        <f t="shared" si="10"/>
        <v>4140</v>
      </c>
      <c r="AN96" s="137">
        <f t="shared" si="10"/>
        <v>2034</v>
      </c>
      <c r="AO96" s="137">
        <f t="shared" si="10"/>
        <v>4134</v>
      </c>
      <c r="AP96" s="137">
        <f t="shared" si="10"/>
        <v>2019</v>
      </c>
      <c r="AQ96" s="137">
        <f t="shared" si="10"/>
        <v>4124</v>
      </c>
      <c r="AR96" s="137">
        <f t="shared" si="10"/>
        <v>2013</v>
      </c>
      <c r="AS96" s="137">
        <f t="shared" si="10"/>
        <v>4113</v>
      </c>
      <c r="AT96" s="137">
        <f t="shared" si="10"/>
        <v>2026</v>
      </c>
      <c r="AU96" s="137">
        <f t="shared" si="10"/>
        <v>4095</v>
      </c>
      <c r="AV96" s="137">
        <f t="shared" si="10"/>
        <v>2002</v>
      </c>
      <c r="AW96" s="137">
        <f t="shared" si="10"/>
        <v>4062</v>
      </c>
      <c r="AX96" s="137">
        <f t="shared" si="10"/>
        <v>2082</v>
      </c>
      <c r="AY96" s="137">
        <f t="shared" si="10"/>
        <v>4121</v>
      </c>
      <c r="AZ96" s="137">
        <f t="shared" si="10"/>
        <v>2079</v>
      </c>
      <c r="BA96" s="137">
        <f t="shared" si="10"/>
        <v>4167</v>
      </c>
      <c r="BB96" s="137">
        <f t="shared" si="10"/>
        <v>2093</v>
      </c>
      <c r="BC96" s="137">
        <f t="shared" si="10"/>
        <v>4089</v>
      </c>
      <c r="BD96" s="137">
        <f t="shared" si="10"/>
        <v>2075</v>
      </c>
      <c r="BE96" s="137">
        <f t="shared" si="10"/>
        <v>4121</v>
      </c>
      <c r="BF96" s="137">
        <f t="shared" si="10"/>
        <v>2060</v>
      </c>
      <c r="BG96" s="137">
        <f t="shared" si="10"/>
        <v>4110</v>
      </c>
      <c r="BH96" s="137">
        <f t="shared" si="10"/>
        <v>2079</v>
      </c>
      <c r="BI96" s="137">
        <f t="shared" si="10"/>
        <v>4149</v>
      </c>
      <c r="BJ96" s="137">
        <f t="shared" si="10"/>
        <v>2068</v>
      </c>
      <c r="BK96" s="137">
        <f t="shared" si="10"/>
        <v>4136</v>
      </c>
      <c r="BL96" s="137">
        <f t="shared" si="10"/>
        <v>2042</v>
      </c>
      <c r="BM96" s="137">
        <f t="shared" si="10"/>
        <v>4107</v>
      </c>
      <c r="BN96" s="137">
        <f t="shared" si="10"/>
        <v>2006</v>
      </c>
      <c r="BO96" s="137">
        <f t="shared" si="10"/>
        <v>4042</v>
      </c>
      <c r="BP96" s="137">
        <f t="shared" si="10"/>
        <v>0</v>
      </c>
      <c r="BQ96" s="137">
        <f t="shared" ref="BQ96:BY96" si="11">SUM(BQ81:BQ95)</f>
        <v>0</v>
      </c>
      <c r="BR96" s="137">
        <f t="shared" si="11"/>
        <v>0</v>
      </c>
      <c r="BS96" s="137">
        <f t="shared" si="11"/>
        <v>0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5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B97" s="66">
        <v>159</v>
      </c>
      <c r="BC97" s="66">
        <v>859</v>
      </c>
      <c r="BD97" s="66">
        <v>162</v>
      </c>
      <c r="BE97" s="66">
        <v>907</v>
      </c>
      <c r="BF97" s="66">
        <v>160</v>
      </c>
      <c r="BG97" s="66">
        <v>931</v>
      </c>
      <c r="BH97" s="66">
        <v>169</v>
      </c>
      <c r="BI97" s="71">
        <v>972</v>
      </c>
      <c r="BJ97" s="66">
        <v>170</v>
      </c>
      <c r="BK97" s="66">
        <v>1015</v>
      </c>
      <c r="BL97" s="66">
        <v>170</v>
      </c>
      <c r="BM97" s="71">
        <v>1008</v>
      </c>
      <c r="BN97" s="66">
        <v>187</v>
      </c>
      <c r="BO97" s="71">
        <v>1029</v>
      </c>
      <c r="BQ97" s="71"/>
      <c r="BS97" s="71"/>
      <c r="BW97" s="71"/>
    </row>
    <row r="98" spans="1:143" s="134" customFormat="1" x14ac:dyDescent="0.25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82476</v>
      </c>
      <c r="Y98" s="133">
        <f t="shared" si="12"/>
        <v>166661</v>
      </c>
      <c r="Z98" s="133">
        <f t="shared" si="12"/>
        <v>82916</v>
      </c>
      <c r="AA98" s="133">
        <f t="shared" si="12"/>
        <v>167038</v>
      </c>
      <c r="AB98" s="133">
        <f t="shared" si="12"/>
        <v>82892</v>
      </c>
      <c r="AC98" s="133">
        <f t="shared" si="12"/>
        <v>167860</v>
      </c>
      <c r="AD98" s="133">
        <f t="shared" si="12"/>
        <v>83547</v>
      </c>
      <c r="AE98" s="133">
        <f t="shared" si="12"/>
        <v>168012</v>
      </c>
      <c r="AF98" s="133">
        <f t="shared" si="12"/>
        <v>84004</v>
      </c>
      <c r="AG98" s="133">
        <f t="shared" si="12"/>
        <v>169433</v>
      </c>
      <c r="AH98" s="133">
        <f t="shared" si="12"/>
        <v>84394</v>
      </c>
      <c r="AI98" s="133">
        <f t="shared" si="12"/>
        <v>169881</v>
      </c>
      <c r="AJ98" s="133">
        <f t="shared" si="12"/>
        <v>85448</v>
      </c>
      <c r="AK98" s="133">
        <f t="shared" si="12"/>
        <v>170620</v>
      </c>
      <c r="AL98" s="133">
        <f t="shared" si="12"/>
        <v>85382</v>
      </c>
      <c r="AM98" s="133">
        <f t="shared" si="12"/>
        <v>169745</v>
      </c>
      <c r="AN98" s="133">
        <f t="shared" si="12"/>
        <v>85005</v>
      </c>
      <c r="AO98" s="133">
        <f t="shared" si="12"/>
        <v>169255</v>
      </c>
      <c r="AP98" s="133">
        <f t="shared" si="12"/>
        <v>84192</v>
      </c>
      <c r="AQ98" s="133">
        <f t="shared" si="12"/>
        <v>168220</v>
      </c>
      <c r="AR98" s="133">
        <f t="shared" si="12"/>
        <v>85058</v>
      </c>
      <c r="AS98" s="133">
        <f t="shared" si="12"/>
        <v>167652</v>
      </c>
      <c r="AT98" s="133">
        <f t="shared" si="12"/>
        <v>86337</v>
      </c>
      <c r="AU98" s="133">
        <f t="shared" si="12"/>
        <v>167190</v>
      </c>
      <c r="AV98" s="133">
        <f t="shared" si="12"/>
        <v>85838</v>
      </c>
      <c r="AW98" s="133">
        <f t="shared" si="12"/>
        <v>167516</v>
      </c>
      <c r="AX98" s="133">
        <f t="shared" si="12"/>
        <v>87558</v>
      </c>
      <c r="AY98" s="133">
        <f t="shared" si="12"/>
        <v>167947</v>
      </c>
      <c r="AZ98" s="133">
        <f t="shared" si="12"/>
        <v>87478</v>
      </c>
      <c r="BA98" s="133">
        <f t="shared" si="12"/>
        <v>168599</v>
      </c>
      <c r="BB98" s="133">
        <f t="shared" si="12"/>
        <v>87480</v>
      </c>
      <c r="BC98" s="133">
        <f t="shared" si="12"/>
        <v>167322</v>
      </c>
      <c r="BD98" s="133">
        <f t="shared" si="12"/>
        <v>88267</v>
      </c>
      <c r="BE98" s="133">
        <f>SUM(BE15+BE31+BE38+BE48+BE80+BE96+BE97)</f>
        <v>169408</v>
      </c>
      <c r="BF98" s="133">
        <f t="shared" ref="BF98:BY98" si="13">SUM(BF15+BF31+BF38+BF48+BF80+BF96+BF97)</f>
        <v>88598</v>
      </c>
      <c r="BG98" s="133">
        <f t="shared" si="13"/>
        <v>170081</v>
      </c>
      <c r="BH98" s="133">
        <f t="shared" si="13"/>
        <v>89347</v>
      </c>
      <c r="BI98" s="133">
        <f t="shared" si="13"/>
        <v>169812</v>
      </c>
      <c r="BJ98" s="133">
        <f t="shared" si="13"/>
        <v>89382</v>
      </c>
      <c r="BK98" s="133">
        <f t="shared" si="13"/>
        <v>169643</v>
      </c>
      <c r="BL98" s="133">
        <f t="shared" si="13"/>
        <v>89159</v>
      </c>
      <c r="BM98" s="133">
        <f t="shared" si="13"/>
        <v>169321</v>
      </c>
      <c r="BN98" s="133">
        <f t="shared" si="13"/>
        <v>88750</v>
      </c>
      <c r="BO98" s="133">
        <f t="shared" si="13"/>
        <v>168241</v>
      </c>
      <c r="BP98" s="133">
        <f t="shared" si="13"/>
        <v>0</v>
      </c>
      <c r="BQ98" s="133">
        <f t="shared" si="13"/>
        <v>0</v>
      </c>
      <c r="BR98" s="133">
        <f t="shared" si="13"/>
        <v>0</v>
      </c>
      <c r="BS98" s="133">
        <f t="shared" si="13"/>
        <v>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5">
      <c r="A100" s="64"/>
      <c r="B100" s="65"/>
      <c r="C100" s="147"/>
    </row>
    <row r="101" spans="1:143" x14ac:dyDescent="0.25">
      <c r="A101" s="64"/>
      <c r="B101" s="65"/>
      <c r="C101" s="147"/>
    </row>
    <row r="102" spans="1:143" x14ac:dyDescent="0.25">
      <c r="A102" s="64"/>
      <c r="B102" s="65"/>
      <c r="C102" s="147"/>
    </row>
    <row r="103" spans="1:143" x14ac:dyDescent="0.25">
      <c r="A103" s="64"/>
      <c r="B103" s="65"/>
      <c r="C103" s="147"/>
    </row>
    <row r="104" spans="1:143" x14ac:dyDescent="0.25">
      <c r="A104" s="64"/>
      <c r="B104" s="65"/>
      <c r="C104" s="147"/>
    </row>
    <row r="105" spans="1:143" x14ac:dyDescent="0.25">
      <c r="A105" s="100"/>
      <c r="B105" s="51"/>
      <c r="C105" s="147"/>
    </row>
    <row r="106" spans="1:143" x14ac:dyDescent="0.25">
      <c r="A106" s="50"/>
      <c r="B106" s="51"/>
      <c r="C106" s="147"/>
    </row>
    <row r="107" spans="1:143" x14ac:dyDescent="0.25">
      <c r="A107" s="50"/>
      <c r="B107" s="51"/>
      <c r="C107" s="147"/>
    </row>
    <row r="108" spans="1:143" x14ac:dyDescent="0.25">
      <c r="A108" s="50"/>
      <c r="B108" s="51"/>
      <c r="C108" s="147"/>
    </row>
    <row r="109" spans="1:143" x14ac:dyDescent="0.25">
      <c r="A109" s="54"/>
      <c r="B109" s="55"/>
      <c r="C109" s="154"/>
    </row>
  </sheetData>
  <mergeCells count="107"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1" workbookViewId="0">
      <selection activeCell="N20" sqref="N20"/>
    </sheetView>
  </sheetViews>
  <sheetFormatPr defaultRowHeight="13.2" x14ac:dyDescent="0.25"/>
  <sheetData>
    <row r="1" spans="1:25" x14ac:dyDescent="0.25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5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5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5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5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5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5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5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MX99"/>
  <sheetViews>
    <sheetView topLeftCell="A3" workbookViewId="0">
      <pane xSplit="3" ySplit="4" topLeftCell="MH73" activePane="bottomRight" state="frozen"/>
      <selection activeCell="A3" sqref="A3"/>
      <selection pane="topRight" activeCell="D3" sqref="D3"/>
      <selection pane="bottomLeft" activeCell="A7" sqref="A7"/>
      <selection pane="bottomRight" activeCell="MV98" sqref="MV98:MX98"/>
    </sheetView>
  </sheetViews>
  <sheetFormatPr defaultColWidth="9.109375" defaultRowHeight="13.2" x14ac:dyDescent="0.25"/>
  <cols>
    <col min="1" max="1" width="6.109375" style="73" hidden="1" customWidth="1"/>
    <col min="2" max="2" width="6.44140625" style="52" hidden="1" customWidth="1"/>
    <col min="3" max="3" width="18.44140625" style="151" bestFit="1" customWidth="1"/>
    <col min="4" max="4" width="7.6640625" style="52" bestFit="1" customWidth="1"/>
    <col min="5" max="5" width="8.6640625" style="52" bestFit="1" customWidth="1"/>
    <col min="6" max="6" width="9.33203125" style="52" bestFit="1" customWidth="1"/>
    <col min="7" max="7" width="8.6640625" style="52" bestFit="1" customWidth="1"/>
    <col min="8" max="8" width="9.33203125" style="52" bestFit="1" customWidth="1"/>
    <col min="9" max="9" width="8.6640625" style="52" bestFit="1" customWidth="1"/>
    <col min="10" max="10" width="9.33203125" style="52" bestFit="1" customWidth="1"/>
    <col min="11" max="34" width="9.109375" style="52"/>
    <col min="35" max="35" width="13.44140625" style="52" bestFit="1" customWidth="1"/>
    <col min="36" max="36" width="10.88671875" style="52" bestFit="1" customWidth="1"/>
    <col min="37" max="37" width="12" style="52" bestFit="1" customWidth="1"/>
    <col min="38" max="38" width="10.88671875" style="52" bestFit="1" customWidth="1"/>
    <col min="39" max="39" width="9.109375" style="52"/>
    <col min="40" max="40" width="10.88671875" style="52" bestFit="1" customWidth="1"/>
    <col min="41" max="41" width="9.6640625" style="52" bestFit="1" customWidth="1"/>
    <col min="42" max="42" width="10.88671875" style="52" bestFit="1" customWidth="1"/>
    <col min="43" max="43" width="9.109375" style="52"/>
    <col min="44" max="44" width="10.88671875" style="52" bestFit="1" customWidth="1"/>
    <col min="45" max="45" width="9.109375" style="52"/>
    <col min="46" max="46" width="10.88671875" style="52" bestFit="1" customWidth="1"/>
    <col min="47" max="47" width="9.109375" style="52"/>
    <col min="48" max="48" width="10.88671875" style="52" bestFit="1" customWidth="1"/>
    <col min="49" max="49" width="9.109375" style="52"/>
    <col min="50" max="50" width="10.88671875" style="52" bestFit="1" customWidth="1"/>
    <col min="51" max="51" width="9.109375" style="52"/>
    <col min="52" max="52" width="10.88671875" style="52" bestFit="1" customWidth="1"/>
    <col min="53" max="53" width="9.109375" style="52"/>
    <col min="54" max="54" width="10.88671875" style="52" bestFit="1" customWidth="1"/>
    <col min="55" max="82" width="9.109375" style="52"/>
    <col min="83" max="86" width="10.88671875" style="52" bestFit="1" customWidth="1"/>
    <col min="87" max="87" width="9.6640625" style="52" bestFit="1" customWidth="1"/>
    <col min="88" max="88" width="9.109375" style="52" bestFit="1"/>
    <col min="89" max="90" width="9.88671875" style="52" bestFit="1" customWidth="1"/>
    <col min="91" max="91" width="8.88671875" style="52" bestFit="1" customWidth="1"/>
    <col min="92" max="92" width="9.33203125" style="52" bestFit="1" customWidth="1"/>
    <col min="93" max="93" width="8.88671875" style="52" bestFit="1" customWidth="1"/>
    <col min="94" max="94" width="9.33203125" style="52" bestFit="1" customWidth="1"/>
    <col min="95" max="95" width="8.88671875" style="52" bestFit="1" customWidth="1"/>
    <col min="96" max="96" width="9.33203125" style="52" bestFit="1" customWidth="1"/>
    <col min="97" max="98" width="10.88671875" style="52" bestFit="1" customWidth="1"/>
    <col min="99" max="99" width="8.88671875" style="52" bestFit="1" customWidth="1"/>
    <col min="100" max="100" width="9.33203125" style="52" bestFit="1" customWidth="1"/>
    <col min="101" max="101" width="8.88671875" style="52" bestFit="1" customWidth="1"/>
    <col min="102" max="102" width="9.33203125" style="52" bestFit="1" customWidth="1"/>
    <col min="103" max="103" width="8.88671875" style="52" bestFit="1" customWidth="1"/>
    <col min="104" max="104" width="9.33203125" style="52" bestFit="1" customWidth="1"/>
    <col min="105" max="105" width="8.88671875" style="52" bestFit="1" customWidth="1"/>
    <col min="106" max="106" width="9.33203125" style="52" bestFit="1" customWidth="1"/>
    <col min="107" max="107" width="8.6640625" style="52" bestFit="1" customWidth="1"/>
    <col min="108" max="108" width="9" style="52" bestFit="1" customWidth="1"/>
    <col min="109" max="109" width="8.88671875" style="67" bestFit="1" customWidth="1"/>
    <col min="110" max="110" width="9.33203125" style="67" bestFit="1" customWidth="1"/>
    <col min="111" max="111" width="8.88671875" style="52" bestFit="1" customWidth="1"/>
    <col min="112" max="112" width="9.33203125" style="52" bestFit="1" customWidth="1"/>
    <col min="113" max="116" width="9.109375" style="52"/>
    <col min="117" max="117" width="8.88671875" style="52" bestFit="1" customWidth="1"/>
    <col min="118" max="118" width="9.33203125" style="52" bestFit="1" customWidth="1"/>
    <col min="119" max="126" width="9.109375" style="52"/>
    <col min="127" max="127" width="8.88671875" style="52" bestFit="1" customWidth="1"/>
    <col min="128" max="128" width="9.33203125" style="52" bestFit="1" customWidth="1"/>
    <col min="129" max="136" width="9.109375" style="52"/>
    <col min="137" max="137" width="8.88671875" style="52" bestFit="1" customWidth="1"/>
    <col min="138" max="138" width="9.33203125" style="52" bestFit="1" customWidth="1"/>
    <col min="139" max="139" width="8.88671875" style="52" bestFit="1" customWidth="1"/>
    <col min="140" max="140" width="9.33203125" style="52" bestFit="1" customWidth="1"/>
    <col min="141" max="142" width="9.109375" style="52"/>
    <col min="143" max="143" width="8.88671875" style="52" bestFit="1" customWidth="1"/>
    <col min="144" max="144" width="8.33203125" style="52" bestFit="1" customWidth="1"/>
    <col min="145" max="145" width="8.88671875" style="52" bestFit="1" customWidth="1"/>
    <col min="146" max="146" width="9.33203125" style="52" bestFit="1" customWidth="1"/>
    <col min="147" max="149" width="9.109375" style="52"/>
    <col min="150" max="150" width="9.109375" style="74"/>
    <col min="151" max="151" width="9.109375" style="80"/>
    <col min="152" max="152" width="9.109375" style="52"/>
    <col min="153" max="153" width="8.88671875" style="52" bestFit="1" customWidth="1"/>
    <col min="154" max="154" width="9.33203125" style="52" bestFit="1" customWidth="1"/>
    <col min="155" max="158" width="9.109375" style="52"/>
    <col min="159" max="159" width="8.88671875" style="52" bestFit="1" customWidth="1"/>
    <col min="160" max="160" width="9.33203125" style="52" bestFit="1" customWidth="1"/>
    <col min="161" max="161" width="8.88671875" style="52" bestFit="1" customWidth="1"/>
    <col min="162" max="168" width="9.109375" style="52"/>
    <col min="169" max="169" width="8.88671875" style="52" bestFit="1" customWidth="1"/>
    <col min="170" max="170" width="9.33203125" style="52" bestFit="1" customWidth="1"/>
    <col min="171" max="174" width="9.109375" style="52"/>
    <col min="175" max="175" width="8.88671875" style="52" bestFit="1" customWidth="1"/>
    <col min="176" max="176" width="9.33203125" style="52" bestFit="1" customWidth="1"/>
    <col min="177" max="177" width="8.88671875" style="52" bestFit="1" customWidth="1"/>
    <col min="178" max="178" width="9.33203125" style="52" bestFit="1" customWidth="1"/>
    <col min="179" max="180" width="9.109375" style="52"/>
    <col min="181" max="181" width="8.88671875" style="52" bestFit="1" customWidth="1"/>
    <col min="182" max="182" width="9.33203125" style="52" bestFit="1" customWidth="1"/>
    <col min="183" max="183" width="8.88671875" style="52" bestFit="1" customWidth="1"/>
    <col min="184" max="184" width="9.33203125" style="52" bestFit="1" customWidth="1"/>
    <col min="185" max="185" width="8.88671875" style="52" bestFit="1" customWidth="1"/>
    <col min="186" max="186" width="9.33203125" style="52" bestFit="1" customWidth="1"/>
    <col min="187" max="196" width="9.109375" style="52"/>
    <col min="197" max="197" width="8.88671875" style="52" bestFit="1" customWidth="1"/>
    <col min="198" max="198" width="9.33203125" style="52" bestFit="1" customWidth="1"/>
    <col min="199" max="200" width="9.109375" style="52"/>
    <col min="201" max="201" width="8.88671875" style="52" bestFit="1" customWidth="1"/>
    <col min="202" max="202" width="9.33203125" style="52" bestFit="1" customWidth="1"/>
    <col min="203" max="16384" width="9.109375" style="52"/>
  </cols>
  <sheetData>
    <row r="1" spans="1:362" s="48" customFormat="1" x14ac:dyDescent="0.25">
      <c r="A1" s="46" t="s">
        <v>129</v>
      </c>
      <c r="B1" s="47"/>
      <c r="C1" s="141"/>
      <c r="DE1" s="49"/>
      <c r="DF1" s="49"/>
      <c r="ET1" s="75"/>
      <c r="EU1" s="79"/>
    </row>
    <row r="2" spans="1:362" s="84" customFormat="1" x14ac:dyDescent="0.25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62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7"/>
      <c r="BZ3" s="217"/>
      <c r="DE3" s="23"/>
      <c r="DF3" s="23"/>
    </row>
    <row r="4" spans="1:362" s="88" customFormat="1" x14ac:dyDescent="0.25">
      <c r="A4" s="91"/>
      <c r="B4" s="91"/>
      <c r="C4" s="144"/>
      <c r="D4" s="45"/>
      <c r="E4" s="216">
        <v>36951</v>
      </c>
      <c r="F4" s="205"/>
      <c r="G4" s="204">
        <v>37012</v>
      </c>
      <c r="H4" s="205"/>
      <c r="I4" s="204">
        <v>37073</v>
      </c>
      <c r="J4" s="205"/>
      <c r="K4" s="204">
        <v>37135</v>
      </c>
      <c r="L4" s="205"/>
      <c r="M4" s="204">
        <v>37196</v>
      </c>
      <c r="N4" s="205"/>
      <c r="O4" s="204">
        <v>37257</v>
      </c>
      <c r="P4" s="205"/>
      <c r="Q4" s="204">
        <v>37316</v>
      </c>
      <c r="R4" s="205"/>
      <c r="S4" s="204">
        <v>37378</v>
      </c>
      <c r="T4" s="205"/>
      <c r="U4" s="204">
        <v>37447</v>
      </c>
      <c r="V4" s="205"/>
      <c r="W4" s="204">
        <v>37469</v>
      </c>
      <c r="X4" s="205"/>
      <c r="Y4" s="204">
        <v>37500</v>
      </c>
      <c r="Z4" s="205"/>
      <c r="AA4" s="204">
        <v>37530</v>
      </c>
      <c r="AB4" s="205"/>
      <c r="AC4" s="204">
        <v>37562</v>
      </c>
      <c r="AD4" s="205"/>
      <c r="AE4" s="204">
        <v>37591</v>
      </c>
      <c r="AF4" s="205"/>
      <c r="AG4" s="204">
        <v>37622</v>
      </c>
      <c r="AH4" s="205"/>
      <c r="AI4" s="204">
        <v>37653</v>
      </c>
      <c r="AJ4" s="205"/>
      <c r="AK4" s="204">
        <v>37683</v>
      </c>
      <c r="AL4" s="205"/>
      <c r="AM4" s="207" t="s">
        <v>148</v>
      </c>
      <c r="AN4" s="213"/>
      <c r="AO4" s="207" t="s">
        <v>149</v>
      </c>
      <c r="AP4" s="207"/>
      <c r="AQ4" s="211">
        <v>37775</v>
      </c>
      <c r="AR4" s="211"/>
      <c r="AS4" s="211">
        <v>37805</v>
      </c>
      <c r="AT4" s="211"/>
      <c r="AU4" s="211">
        <v>37836</v>
      </c>
      <c r="AV4" s="211"/>
      <c r="AW4" s="211">
        <v>37879</v>
      </c>
      <c r="AX4" s="211"/>
      <c r="AY4" s="211">
        <v>37895</v>
      </c>
      <c r="AZ4" s="211"/>
      <c r="BA4" s="211">
        <v>37926</v>
      </c>
      <c r="BB4" s="211"/>
      <c r="BC4" s="211">
        <v>37956</v>
      </c>
      <c r="BD4" s="211"/>
      <c r="BE4" s="211">
        <v>37987</v>
      </c>
      <c r="BF4" s="211"/>
      <c r="BG4" s="211">
        <v>38018</v>
      </c>
      <c r="BH4" s="211"/>
      <c r="BI4" s="211">
        <v>38047</v>
      </c>
      <c r="BJ4" s="211"/>
      <c r="BK4" s="211">
        <v>38078</v>
      </c>
      <c r="BL4" s="211"/>
      <c r="BM4" s="211">
        <v>38108</v>
      </c>
      <c r="BN4" s="211"/>
      <c r="BO4" s="211">
        <v>38139</v>
      </c>
      <c r="BP4" s="211"/>
      <c r="BQ4" s="211">
        <v>38172</v>
      </c>
      <c r="BR4" s="211"/>
      <c r="BS4" s="211">
        <v>38216</v>
      </c>
      <c r="BT4" s="211"/>
      <c r="BU4" s="211">
        <v>38231</v>
      </c>
      <c r="BV4" s="211"/>
      <c r="BW4" s="211">
        <v>38261</v>
      </c>
      <c r="BX4" s="211"/>
      <c r="BY4" s="211">
        <v>38295</v>
      </c>
      <c r="BZ4" s="211"/>
      <c r="CA4" s="211">
        <v>38325</v>
      </c>
      <c r="CB4" s="211"/>
      <c r="CC4" s="211">
        <v>38357</v>
      </c>
      <c r="CD4" s="211"/>
      <c r="CE4" s="211">
        <v>38388</v>
      </c>
      <c r="CF4" s="211"/>
      <c r="CG4" s="211">
        <v>38416</v>
      </c>
      <c r="CH4" s="211"/>
      <c r="CI4" s="211">
        <v>38447</v>
      </c>
      <c r="CJ4" s="211"/>
      <c r="CK4" s="211">
        <v>38477</v>
      </c>
      <c r="CL4" s="211"/>
      <c r="CM4" s="211">
        <v>38508</v>
      </c>
      <c r="CN4" s="211"/>
      <c r="CO4" s="211">
        <v>38538</v>
      </c>
      <c r="CP4" s="211"/>
      <c r="CQ4" s="211">
        <v>38569</v>
      </c>
      <c r="CR4" s="211"/>
      <c r="CS4" s="211">
        <v>38600</v>
      </c>
      <c r="CT4" s="211"/>
      <c r="CU4" s="211">
        <v>38630</v>
      </c>
      <c r="CV4" s="211"/>
      <c r="CW4" s="211">
        <v>38661</v>
      </c>
      <c r="CX4" s="211"/>
      <c r="CY4" s="211">
        <v>38691</v>
      </c>
      <c r="CZ4" s="211"/>
      <c r="DA4" s="211">
        <v>38723</v>
      </c>
      <c r="DB4" s="211"/>
      <c r="DC4" s="211">
        <v>38754</v>
      </c>
      <c r="DD4" s="211"/>
      <c r="DE4" s="218">
        <v>38782</v>
      </c>
      <c r="DF4" s="218"/>
      <c r="DG4" s="211">
        <v>38813</v>
      </c>
      <c r="DH4" s="211"/>
      <c r="DI4" s="211">
        <v>38843</v>
      </c>
      <c r="DJ4" s="211"/>
      <c r="DK4" s="211">
        <v>38874</v>
      </c>
      <c r="DL4" s="211"/>
      <c r="DM4" s="211">
        <v>38904</v>
      </c>
      <c r="DN4" s="211"/>
      <c r="DO4" s="211">
        <v>38935</v>
      </c>
      <c r="DP4" s="211"/>
      <c r="DQ4" s="211">
        <v>38966</v>
      </c>
      <c r="DR4" s="211"/>
      <c r="DS4" s="211">
        <v>38999</v>
      </c>
      <c r="DT4" s="211"/>
      <c r="DU4" s="211">
        <v>39027</v>
      </c>
      <c r="DV4" s="211"/>
      <c r="DW4" s="211">
        <v>39057</v>
      </c>
      <c r="DX4" s="211"/>
      <c r="DY4" s="211">
        <v>39089</v>
      </c>
      <c r="DZ4" s="211"/>
      <c r="EA4" s="211">
        <v>39120</v>
      </c>
      <c r="EB4" s="211"/>
      <c r="EC4" s="211">
        <v>39148</v>
      </c>
      <c r="ED4" s="211"/>
      <c r="EE4" s="211">
        <v>39179</v>
      </c>
      <c r="EF4" s="211"/>
      <c r="EG4" s="211">
        <v>39209</v>
      </c>
      <c r="EH4" s="211"/>
      <c r="EI4" s="211">
        <v>39240</v>
      </c>
      <c r="EJ4" s="211"/>
      <c r="EK4" s="207" t="s">
        <v>160</v>
      </c>
      <c r="EL4" s="207"/>
      <c r="EM4" s="207" t="s">
        <v>161</v>
      </c>
      <c r="EN4" s="207"/>
      <c r="EO4" s="207" t="s">
        <v>163</v>
      </c>
      <c r="EP4" s="207"/>
      <c r="EQ4" s="207" t="s">
        <v>167</v>
      </c>
      <c r="ER4" s="207"/>
      <c r="ES4" s="207" t="s">
        <v>168</v>
      </c>
      <c r="ET4" s="207"/>
      <c r="EU4" s="219" t="s">
        <v>169</v>
      </c>
      <c r="EV4" s="210"/>
      <c r="EW4" s="209" t="s">
        <v>170</v>
      </c>
      <c r="EX4" s="210"/>
      <c r="EY4" s="209" t="s">
        <v>174</v>
      </c>
      <c r="EZ4" s="210"/>
      <c r="FA4" s="209" t="s">
        <v>175</v>
      </c>
      <c r="FB4" s="210"/>
      <c r="FC4" s="209" t="s">
        <v>177</v>
      </c>
      <c r="FD4" s="210"/>
      <c r="FE4" s="209" t="s">
        <v>178</v>
      </c>
      <c r="FF4" s="210"/>
      <c r="FG4" s="209" t="s">
        <v>180</v>
      </c>
      <c r="FH4" s="210"/>
      <c r="FI4" s="209" t="s">
        <v>181</v>
      </c>
      <c r="FJ4" s="210"/>
      <c r="FK4" s="209" t="s">
        <v>182</v>
      </c>
      <c r="FL4" s="210"/>
      <c r="FM4" s="209" t="s">
        <v>183</v>
      </c>
      <c r="FN4" s="210"/>
      <c r="FO4" s="209" t="s">
        <v>184</v>
      </c>
      <c r="FP4" s="210"/>
      <c r="FQ4" s="209" t="s">
        <v>185</v>
      </c>
      <c r="FR4" s="210"/>
      <c r="FS4" s="209" t="s">
        <v>186</v>
      </c>
      <c r="FT4" s="210"/>
      <c r="FU4" s="209" t="s">
        <v>187</v>
      </c>
      <c r="FV4" s="210"/>
      <c r="FW4" s="209" t="s">
        <v>188</v>
      </c>
      <c r="FX4" s="210"/>
      <c r="FY4" s="209" t="s">
        <v>189</v>
      </c>
      <c r="FZ4" s="210"/>
      <c r="GA4" s="209" t="s">
        <v>190</v>
      </c>
      <c r="GB4" s="210"/>
      <c r="GC4" s="209" t="s">
        <v>192</v>
      </c>
      <c r="GD4" s="210"/>
      <c r="GE4" s="204">
        <v>39973</v>
      </c>
      <c r="GF4" s="205"/>
      <c r="GG4" s="204">
        <v>40001</v>
      </c>
      <c r="GH4" s="205"/>
      <c r="GI4" s="204">
        <v>40034</v>
      </c>
      <c r="GJ4" s="205"/>
      <c r="GK4" s="204">
        <v>40065</v>
      </c>
      <c r="GL4" s="205"/>
      <c r="GM4" s="204">
        <v>40095</v>
      </c>
      <c r="GN4" s="205"/>
      <c r="GO4" s="204">
        <v>40126</v>
      </c>
      <c r="GP4" s="205"/>
      <c r="GQ4" s="204">
        <v>40156</v>
      </c>
      <c r="GR4" s="205"/>
      <c r="GS4" s="204">
        <v>40188</v>
      </c>
      <c r="GT4" s="205"/>
      <c r="GU4" s="204">
        <v>40219</v>
      </c>
      <c r="GV4" s="205"/>
      <c r="GW4" s="204">
        <v>40247</v>
      </c>
      <c r="GX4" s="205"/>
      <c r="GY4" s="204">
        <v>40278</v>
      </c>
      <c r="GZ4" s="205"/>
      <c r="HA4" s="204">
        <v>40308</v>
      </c>
      <c r="HB4" s="205"/>
      <c r="HC4" s="204">
        <v>40339</v>
      </c>
      <c r="HD4" s="205"/>
      <c r="HE4" s="204">
        <v>40369</v>
      </c>
      <c r="HF4" s="205"/>
      <c r="HG4" s="204">
        <v>40400</v>
      </c>
      <c r="HH4" s="205"/>
      <c r="HI4" s="204">
        <v>40431</v>
      </c>
      <c r="HJ4" s="205"/>
    </row>
    <row r="5" spans="1:362" x14ac:dyDescent="0.25">
      <c r="A5" s="92" t="s">
        <v>96</v>
      </c>
      <c r="B5" s="93" t="s">
        <v>111</v>
      </c>
      <c r="C5" s="145"/>
      <c r="D5" s="40"/>
      <c r="E5" s="215" t="s">
        <v>113</v>
      </c>
      <c r="F5" s="200"/>
      <c r="G5" s="199" t="s">
        <v>113</v>
      </c>
      <c r="H5" s="200"/>
      <c r="I5" s="199" t="s">
        <v>113</v>
      </c>
      <c r="J5" s="200"/>
      <c r="K5" s="199" t="s">
        <v>113</v>
      </c>
      <c r="L5" s="200"/>
      <c r="M5" s="199" t="s">
        <v>113</v>
      </c>
      <c r="N5" s="200"/>
      <c r="O5" s="199" t="s">
        <v>113</v>
      </c>
      <c r="P5" s="200"/>
      <c r="Q5" s="199" t="s">
        <v>113</v>
      </c>
      <c r="R5" s="200"/>
      <c r="S5" s="199" t="s">
        <v>113</v>
      </c>
      <c r="T5" s="200"/>
      <c r="U5" s="199" t="s">
        <v>113</v>
      </c>
      <c r="V5" s="200"/>
      <c r="W5" s="199" t="s">
        <v>113</v>
      </c>
      <c r="X5" s="200"/>
      <c r="Y5" s="199" t="s">
        <v>113</v>
      </c>
      <c r="Z5" s="200"/>
      <c r="AA5" s="199" t="s">
        <v>113</v>
      </c>
      <c r="AB5" s="200"/>
      <c r="AC5" s="199" t="s">
        <v>113</v>
      </c>
      <c r="AD5" s="200"/>
      <c r="AE5" s="199" t="s">
        <v>113</v>
      </c>
      <c r="AF5" s="200"/>
      <c r="AG5" s="199" t="s">
        <v>113</v>
      </c>
      <c r="AH5" s="200"/>
      <c r="AI5" s="199" t="s">
        <v>113</v>
      </c>
      <c r="AJ5" s="200"/>
      <c r="AK5" s="199" t="s">
        <v>113</v>
      </c>
      <c r="AL5" s="200"/>
      <c r="AM5" s="199" t="s">
        <v>113</v>
      </c>
      <c r="AN5" s="200"/>
      <c r="AO5" s="214" t="s">
        <v>113</v>
      </c>
      <c r="AP5" s="206"/>
      <c r="AQ5" s="199" t="s">
        <v>113</v>
      </c>
      <c r="AR5" s="200"/>
      <c r="AS5" s="199" t="s">
        <v>113</v>
      </c>
      <c r="AT5" s="200"/>
      <c r="AU5" s="199" t="s">
        <v>113</v>
      </c>
      <c r="AV5" s="200"/>
      <c r="AW5" s="199" t="s">
        <v>113</v>
      </c>
      <c r="AX5" s="200"/>
      <c r="AY5" s="199" t="s">
        <v>113</v>
      </c>
      <c r="AZ5" s="200"/>
      <c r="BA5" s="199" t="s">
        <v>113</v>
      </c>
      <c r="BB5" s="200"/>
      <c r="BC5" s="208" t="s">
        <v>113</v>
      </c>
      <c r="BD5" s="208"/>
      <c r="BE5" s="208" t="s">
        <v>113</v>
      </c>
      <c r="BF5" s="208"/>
      <c r="BG5" s="208" t="s">
        <v>113</v>
      </c>
      <c r="BH5" s="208"/>
      <c r="BI5" s="208" t="s">
        <v>113</v>
      </c>
      <c r="BJ5" s="208"/>
      <c r="BK5" s="208" t="s">
        <v>113</v>
      </c>
      <c r="BL5" s="208"/>
      <c r="BM5" s="208" t="s">
        <v>113</v>
      </c>
      <c r="BN5" s="208"/>
      <c r="BO5" s="208" t="s">
        <v>113</v>
      </c>
      <c r="BP5" s="208"/>
      <c r="BQ5" s="208" t="s">
        <v>113</v>
      </c>
      <c r="BR5" s="208"/>
      <c r="BS5" s="208" t="s">
        <v>113</v>
      </c>
      <c r="BT5" s="208"/>
      <c r="BU5" s="208" t="s">
        <v>113</v>
      </c>
      <c r="BV5" s="208"/>
      <c r="BW5" s="208" t="s">
        <v>113</v>
      </c>
      <c r="BX5" s="208"/>
      <c r="BY5" s="208" t="s">
        <v>113</v>
      </c>
      <c r="BZ5" s="208"/>
      <c r="CA5" s="208" t="s">
        <v>113</v>
      </c>
      <c r="CB5" s="208"/>
      <c r="CC5" s="208" t="s">
        <v>113</v>
      </c>
      <c r="CD5" s="208"/>
      <c r="CE5" s="208" t="s">
        <v>113</v>
      </c>
      <c r="CF5" s="208"/>
      <c r="CG5" s="208" t="s">
        <v>151</v>
      </c>
      <c r="CH5" s="208"/>
      <c r="CI5" s="208" t="s">
        <v>152</v>
      </c>
      <c r="CJ5" s="208"/>
      <c r="CK5" s="208" t="s">
        <v>152</v>
      </c>
      <c r="CL5" s="208"/>
      <c r="CM5" s="208" t="s">
        <v>152</v>
      </c>
      <c r="CN5" s="208"/>
      <c r="CO5" s="208" t="s">
        <v>152</v>
      </c>
      <c r="CP5" s="208"/>
      <c r="CQ5" s="208" t="s">
        <v>152</v>
      </c>
      <c r="CR5" s="208"/>
      <c r="CS5" s="208" t="s">
        <v>152</v>
      </c>
      <c r="CT5" s="208"/>
      <c r="CU5" s="208" t="s">
        <v>152</v>
      </c>
      <c r="CV5" s="208"/>
      <c r="CW5" s="208" t="s">
        <v>113</v>
      </c>
      <c r="CX5" s="208"/>
      <c r="CY5" s="208" t="s">
        <v>113</v>
      </c>
      <c r="CZ5" s="208"/>
      <c r="DA5" s="208" t="s">
        <v>113</v>
      </c>
      <c r="DB5" s="208"/>
      <c r="DC5" s="208" t="s">
        <v>113</v>
      </c>
      <c r="DD5" s="208"/>
      <c r="DE5" s="212" t="s">
        <v>113</v>
      </c>
      <c r="DF5" s="212"/>
      <c r="DG5" s="208" t="s">
        <v>113</v>
      </c>
      <c r="DH5" s="208"/>
      <c r="DI5" s="208" t="s">
        <v>113</v>
      </c>
      <c r="DJ5" s="208"/>
      <c r="DK5" s="208" t="s">
        <v>113</v>
      </c>
      <c r="DL5" s="208"/>
      <c r="DM5" s="208" t="s">
        <v>113</v>
      </c>
      <c r="DN5" s="208"/>
      <c r="DO5" s="208" t="s">
        <v>113</v>
      </c>
      <c r="DP5" s="208"/>
      <c r="DQ5" s="208" t="s">
        <v>113</v>
      </c>
      <c r="DR5" s="208"/>
      <c r="DS5" s="208" t="s">
        <v>113</v>
      </c>
      <c r="DT5" s="208"/>
      <c r="DU5" s="208" t="s">
        <v>113</v>
      </c>
      <c r="DV5" s="208"/>
      <c r="DW5" s="208" t="s">
        <v>113</v>
      </c>
      <c r="DX5" s="208"/>
      <c r="DY5" s="208" t="s">
        <v>113</v>
      </c>
      <c r="DZ5" s="208"/>
      <c r="EA5" s="208" t="s">
        <v>113</v>
      </c>
      <c r="EB5" s="208"/>
      <c r="EC5" s="208" t="s">
        <v>113</v>
      </c>
      <c r="ED5" s="208"/>
      <c r="EE5" s="208" t="s">
        <v>113</v>
      </c>
      <c r="EF5" s="208"/>
      <c r="EG5" s="208" t="s">
        <v>113</v>
      </c>
      <c r="EH5" s="208"/>
      <c r="EI5" s="208" t="s">
        <v>113</v>
      </c>
      <c r="EJ5" s="208"/>
      <c r="EK5" s="208" t="s">
        <v>113</v>
      </c>
      <c r="EL5" s="208"/>
      <c r="EM5" s="208" t="s">
        <v>113</v>
      </c>
      <c r="EN5" s="208"/>
      <c r="EO5" s="208" t="s">
        <v>113</v>
      </c>
      <c r="EP5" s="208"/>
      <c r="EQ5" s="208" t="s">
        <v>113</v>
      </c>
      <c r="ER5" s="208"/>
      <c r="ES5" s="208" t="s">
        <v>113</v>
      </c>
      <c r="ET5" s="208"/>
      <c r="EU5" s="220" t="s">
        <v>113</v>
      </c>
      <c r="EV5" s="200"/>
      <c r="EW5" s="199" t="s">
        <v>113</v>
      </c>
      <c r="EX5" s="200"/>
      <c r="EY5" s="199" t="s">
        <v>113</v>
      </c>
      <c r="EZ5" s="200"/>
      <c r="FA5" s="199" t="s">
        <v>113</v>
      </c>
      <c r="FB5" s="200"/>
      <c r="FC5" s="199" t="s">
        <v>113</v>
      </c>
      <c r="FD5" s="200"/>
      <c r="FE5" s="199" t="s">
        <v>113</v>
      </c>
      <c r="FF5" s="200"/>
      <c r="FG5" s="199" t="s">
        <v>113</v>
      </c>
      <c r="FH5" s="200"/>
      <c r="FI5" s="199" t="s">
        <v>113</v>
      </c>
      <c r="FJ5" s="200"/>
      <c r="FK5" s="199" t="s">
        <v>113</v>
      </c>
      <c r="FL5" s="200"/>
      <c r="FM5" s="199" t="s">
        <v>113</v>
      </c>
      <c r="FN5" s="200"/>
      <c r="FO5" s="199" t="s">
        <v>113</v>
      </c>
      <c r="FP5" s="200"/>
      <c r="FQ5" s="199" t="s">
        <v>113</v>
      </c>
      <c r="FR5" s="200"/>
      <c r="FS5" s="199" t="s">
        <v>113</v>
      </c>
      <c r="FT5" s="200"/>
      <c r="FU5" s="199" t="s">
        <v>113</v>
      </c>
      <c r="FV5" s="200"/>
      <c r="FW5" s="199" t="s">
        <v>113</v>
      </c>
      <c r="FX5" s="200"/>
      <c r="FY5" s="199" t="s">
        <v>113</v>
      </c>
      <c r="FZ5" s="200"/>
      <c r="GA5" s="199" t="s">
        <v>113</v>
      </c>
      <c r="GB5" s="200"/>
      <c r="GC5" s="199" t="s">
        <v>113</v>
      </c>
      <c r="GD5" s="200"/>
      <c r="GE5" s="199" t="s">
        <v>113</v>
      </c>
      <c r="GF5" s="200"/>
      <c r="GG5" s="199" t="s">
        <v>113</v>
      </c>
      <c r="GH5" s="200"/>
      <c r="GI5" s="199" t="s">
        <v>113</v>
      </c>
      <c r="GJ5" s="200"/>
      <c r="GK5" s="199" t="s">
        <v>113</v>
      </c>
      <c r="GL5" s="200"/>
      <c r="GM5" s="199" t="s">
        <v>113</v>
      </c>
      <c r="GN5" s="200"/>
      <c r="GO5" s="199" t="s">
        <v>113</v>
      </c>
      <c r="GP5" s="200"/>
      <c r="GQ5" s="199" t="s">
        <v>198</v>
      </c>
      <c r="GR5" s="200"/>
      <c r="GS5" s="199" t="s">
        <v>113</v>
      </c>
      <c r="GT5" s="200"/>
      <c r="GU5" s="199" t="s">
        <v>113</v>
      </c>
      <c r="GV5" s="200"/>
      <c r="GW5" s="199" t="s">
        <v>113</v>
      </c>
      <c r="GX5" s="200"/>
      <c r="GY5" s="199" t="s">
        <v>113</v>
      </c>
      <c r="GZ5" s="200"/>
      <c r="HA5" s="199" t="s">
        <v>113</v>
      </c>
      <c r="HB5" s="200"/>
      <c r="HK5" s="197" t="s">
        <v>214</v>
      </c>
      <c r="HL5" s="198"/>
      <c r="HM5" s="197" t="s">
        <v>215</v>
      </c>
      <c r="HN5" s="198"/>
      <c r="HO5" s="197" t="s">
        <v>216</v>
      </c>
      <c r="HP5" s="198"/>
      <c r="HQ5" s="197" t="s">
        <v>217</v>
      </c>
      <c r="HR5" s="206"/>
      <c r="HS5" s="197" t="s">
        <v>218</v>
      </c>
      <c r="HT5" s="206"/>
      <c r="HU5" s="197" t="s">
        <v>219</v>
      </c>
      <c r="HV5" s="206"/>
      <c r="HW5" s="197" t="s">
        <v>220</v>
      </c>
      <c r="HX5" s="206"/>
      <c r="HY5" s="197" t="s">
        <v>221</v>
      </c>
      <c r="HZ5" s="206"/>
      <c r="IA5" s="197" t="s">
        <v>222</v>
      </c>
      <c r="IB5" s="206"/>
      <c r="IC5" s="197" t="s">
        <v>224</v>
      </c>
      <c r="ID5" s="198"/>
      <c r="IE5" s="197" t="s">
        <v>225</v>
      </c>
      <c r="IF5" s="198"/>
      <c r="IG5" s="197" t="s">
        <v>226</v>
      </c>
      <c r="IH5" s="198"/>
      <c r="II5" s="197" t="s">
        <v>228</v>
      </c>
      <c r="IJ5" s="206"/>
      <c r="IK5" s="197" t="s">
        <v>229</v>
      </c>
      <c r="IL5" s="198"/>
      <c r="IM5" s="197" t="s">
        <v>230</v>
      </c>
      <c r="IN5" s="206"/>
      <c r="IO5" s="197" t="s">
        <v>231</v>
      </c>
      <c r="IP5" s="206"/>
      <c r="IQ5" s="197" t="s">
        <v>232</v>
      </c>
      <c r="IR5" s="202"/>
      <c r="IS5" s="197" t="s">
        <v>233</v>
      </c>
      <c r="IT5" s="202"/>
      <c r="IU5" s="197" t="s">
        <v>234</v>
      </c>
      <c r="IV5" s="221"/>
      <c r="IW5" s="197" t="s">
        <v>235</v>
      </c>
      <c r="IX5" s="201"/>
      <c r="IY5" s="197" t="s">
        <v>236</v>
      </c>
      <c r="IZ5" s="198"/>
      <c r="JA5" s="197" t="s">
        <v>237</v>
      </c>
      <c r="JB5" s="198"/>
      <c r="JC5" s="197" t="s">
        <v>238</v>
      </c>
      <c r="JD5" s="202"/>
      <c r="JE5" s="197" t="s">
        <v>239</v>
      </c>
      <c r="JF5" s="198"/>
      <c r="JG5" s="197" t="s">
        <v>240</v>
      </c>
      <c r="JH5" s="198"/>
      <c r="JI5" s="197" t="s">
        <v>241</v>
      </c>
      <c r="JJ5" s="198"/>
      <c r="JK5" s="197" t="s">
        <v>242</v>
      </c>
      <c r="JL5" s="198"/>
      <c r="JM5" s="197" t="s">
        <v>243</v>
      </c>
      <c r="JN5" s="198"/>
      <c r="JO5" s="197" t="s">
        <v>244</v>
      </c>
      <c r="JP5" s="203"/>
      <c r="JQ5" s="197" t="s">
        <v>245</v>
      </c>
      <c r="JR5" s="198"/>
      <c r="JS5" s="197" t="s">
        <v>246</v>
      </c>
      <c r="JT5" s="198"/>
      <c r="JU5" s="197" t="s">
        <v>247</v>
      </c>
      <c r="JV5" s="198"/>
      <c r="JW5" s="197" t="s">
        <v>248</v>
      </c>
      <c r="JX5" s="201"/>
      <c r="JY5" s="197" t="s">
        <v>249</v>
      </c>
      <c r="JZ5" s="203"/>
      <c r="KA5" s="197" t="s">
        <v>250</v>
      </c>
      <c r="KB5" s="203"/>
      <c r="KC5" s="197" t="s">
        <v>251</v>
      </c>
      <c r="KD5" s="203"/>
      <c r="KE5" s="197" t="s">
        <v>252</v>
      </c>
      <c r="KF5" s="203"/>
      <c r="KG5" s="197" t="s">
        <v>291</v>
      </c>
      <c r="KH5" s="202"/>
      <c r="KI5" s="197" t="s">
        <v>292</v>
      </c>
      <c r="KJ5" s="203"/>
      <c r="KK5" s="197" t="s">
        <v>253</v>
      </c>
      <c r="KL5" s="202"/>
      <c r="KM5" s="197" t="s">
        <v>254</v>
      </c>
      <c r="KN5" s="202"/>
      <c r="KO5" s="197" t="s">
        <v>255</v>
      </c>
      <c r="KP5" s="198"/>
      <c r="KQ5" s="197" t="s">
        <v>256</v>
      </c>
      <c r="KR5" s="202"/>
      <c r="KS5" s="197" t="s">
        <v>257</v>
      </c>
      <c r="KT5" s="198"/>
      <c r="KU5" s="197" t="s">
        <v>258</v>
      </c>
      <c r="KV5" s="203"/>
      <c r="KW5" s="197" t="s">
        <v>259</v>
      </c>
      <c r="KX5" s="198"/>
      <c r="KY5" s="197" t="s">
        <v>260</v>
      </c>
      <c r="KZ5" s="198"/>
      <c r="LA5" s="197" t="s">
        <v>293</v>
      </c>
      <c r="LB5" s="201"/>
      <c r="LC5" s="197" t="s">
        <v>262</v>
      </c>
      <c r="LD5" s="198"/>
      <c r="LE5" s="197" t="s">
        <v>263</v>
      </c>
      <c r="LF5" s="198"/>
      <c r="LG5" s="197" t="s">
        <v>264</v>
      </c>
      <c r="LH5" s="198"/>
      <c r="LI5" s="197" t="s">
        <v>265</v>
      </c>
      <c r="LJ5" s="198"/>
      <c r="LK5" s="197" t="s">
        <v>276</v>
      </c>
      <c r="LL5" s="198"/>
      <c r="LM5" s="197" t="s">
        <v>266</v>
      </c>
      <c r="LN5" s="198"/>
      <c r="LO5" s="197" t="s">
        <v>267</v>
      </c>
      <c r="LP5" s="201"/>
      <c r="LQ5" s="197" t="s">
        <v>268</v>
      </c>
      <c r="LR5" s="201"/>
      <c r="LS5" s="197" t="s">
        <v>269</v>
      </c>
      <c r="LT5" s="198"/>
      <c r="LU5" s="197" t="s">
        <v>270</v>
      </c>
      <c r="LV5" s="198"/>
      <c r="LW5" s="197" t="s">
        <v>271</v>
      </c>
      <c r="LX5" s="198"/>
      <c r="LY5" s="197" t="s">
        <v>272</v>
      </c>
      <c r="LZ5" s="198"/>
      <c r="MA5" s="197" t="s">
        <v>273</v>
      </c>
      <c r="MB5" s="198"/>
      <c r="MC5" s="197" t="s">
        <v>274</v>
      </c>
      <c r="MD5" s="198"/>
      <c r="ME5" s="197" t="s">
        <v>275</v>
      </c>
      <c r="MF5" s="198"/>
      <c r="MG5" s="197" t="s">
        <v>277</v>
      </c>
      <c r="MH5" s="198"/>
      <c r="MI5" s="197" t="s">
        <v>278</v>
      </c>
      <c r="MJ5" s="198"/>
      <c r="MK5" s="197" t="s">
        <v>280</v>
      </c>
      <c r="ML5" s="198"/>
      <c r="MM5" s="197" t="s">
        <v>281</v>
      </c>
      <c r="MN5" s="201"/>
      <c r="MO5" s="197" t="s">
        <v>282</v>
      </c>
      <c r="MP5" s="198"/>
      <c r="MQ5" s="197" t="s">
        <v>283</v>
      </c>
      <c r="MR5" s="198"/>
      <c r="MS5" s="197" t="s">
        <v>284</v>
      </c>
      <c r="MT5" s="198"/>
      <c r="MU5" s="197" t="s">
        <v>285</v>
      </c>
      <c r="MV5" s="198"/>
      <c r="MW5" s="197" t="s">
        <v>286</v>
      </c>
      <c r="MX5" s="198"/>
    </row>
    <row r="6" spans="1:362" x14ac:dyDescent="0.25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</row>
    <row r="7" spans="1:362" x14ac:dyDescent="0.25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  <c r="MI7" s="52">
        <v>1824</v>
      </c>
      <c r="MJ7" s="52">
        <v>2336</v>
      </c>
      <c r="MK7" s="52">
        <v>1864</v>
      </c>
      <c r="ML7" s="52">
        <v>2372</v>
      </c>
      <c r="MM7" s="52">
        <v>1886</v>
      </c>
      <c r="MN7" s="52">
        <v>2390</v>
      </c>
      <c r="MO7" s="52">
        <v>1996</v>
      </c>
      <c r="MP7" s="52">
        <v>2530</v>
      </c>
      <c r="MQ7" s="52">
        <v>1998</v>
      </c>
      <c r="MR7" s="52">
        <v>2530</v>
      </c>
      <c r="MS7" s="52">
        <v>1980</v>
      </c>
      <c r="MT7" s="52">
        <v>2525</v>
      </c>
      <c r="MU7" s="52">
        <v>1964</v>
      </c>
      <c r="MV7" s="52">
        <v>2482</v>
      </c>
    </row>
    <row r="8" spans="1:362" x14ac:dyDescent="0.25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  <c r="MI8" s="52">
        <v>10327</v>
      </c>
      <c r="MJ8" s="52">
        <v>13922</v>
      </c>
      <c r="MK8" s="52">
        <v>10438</v>
      </c>
      <c r="ML8" s="52">
        <v>14115</v>
      </c>
      <c r="MM8" s="52">
        <v>10500</v>
      </c>
      <c r="MN8" s="52">
        <v>14191</v>
      </c>
      <c r="MO8" s="52">
        <v>10471</v>
      </c>
      <c r="MP8" s="52">
        <v>14147</v>
      </c>
      <c r="MQ8" s="52">
        <v>10505</v>
      </c>
      <c r="MR8" s="52">
        <v>14208</v>
      </c>
      <c r="MS8" s="52">
        <v>10449</v>
      </c>
      <c r="MT8" s="52">
        <v>14161</v>
      </c>
      <c r="MU8" s="52">
        <v>10351</v>
      </c>
      <c r="MV8" s="52">
        <v>13975</v>
      </c>
    </row>
    <row r="9" spans="1:362" x14ac:dyDescent="0.25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  <c r="MI9" s="52">
        <v>1413</v>
      </c>
      <c r="MJ9" s="52">
        <v>1944</v>
      </c>
      <c r="MK9" s="52">
        <v>1455</v>
      </c>
      <c r="ML9" s="52">
        <v>2003</v>
      </c>
      <c r="MM9" s="52">
        <v>1468</v>
      </c>
      <c r="MN9" s="52">
        <v>2013</v>
      </c>
      <c r="MO9" s="52">
        <v>1484</v>
      </c>
      <c r="MP9" s="52">
        <v>2013</v>
      </c>
      <c r="MQ9" s="52">
        <v>1483</v>
      </c>
      <c r="MR9" s="52">
        <v>2009</v>
      </c>
      <c r="MS9" s="52">
        <v>1458</v>
      </c>
      <c r="MT9" s="52">
        <v>1978</v>
      </c>
      <c r="MU9" s="52">
        <v>1441</v>
      </c>
      <c r="MV9" s="52">
        <v>1954</v>
      </c>
    </row>
    <row r="10" spans="1:362" x14ac:dyDescent="0.25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  <c r="MI10" s="52">
        <v>15528</v>
      </c>
      <c r="MJ10" s="52">
        <v>20399</v>
      </c>
      <c r="MK10" s="52">
        <v>15765</v>
      </c>
      <c r="ML10" s="52">
        <v>20660</v>
      </c>
      <c r="MM10" s="52">
        <v>15807</v>
      </c>
      <c r="MN10" s="52">
        <v>20776</v>
      </c>
      <c r="MO10" s="52">
        <v>15837</v>
      </c>
      <c r="MP10" s="52">
        <v>20772</v>
      </c>
      <c r="MQ10" s="52">
        <v>15784</v>
      </c>
      <c r="MR10" s="52">
        <v>20765</v>
      </c>
      <c r="MS10" s="52">
        <v>15693</v>
      </c>
      <c r="MT10" s="52">
        <v>20665</v>
      </c>
      <c r="MU10" s="52">
        <v>15619</v>
      </c>
      <c r="MV10" s="52">
        <v>20489</v>
      </c>
    </row>
    <row r="11" spans="1:362" x14ac:dyDescent="0.25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  <c r="MI11" s="52">
        <v>1696</v>
      </c>
      <c r="MJ11" s="52">
        <v>2359</v>
      </c>
      <c r="MK11" s="52">
        <v>1686</v>
      </c>
      <c r="ML11" s="52">
        <v>2364</v>
      </c>
      <c r="MM11" s="52">
        <v>1715</v>
      </c>
      <c r="MN11" s="52">
        <v>2395</v>
      </c>
      <c r="MO11" s="52">
        <v>1713</v>
      </c>
      <c r="MP11" s="52">
        <v>2405</v>
      </c>
      <c r="MQ11" s="52">
        <v>1710</v>
      </c>
      <c r="MR11" s="52">
        <v>2407</v>
      </c>
      <c r="MS11" s="52">
        <v>1729</v>
      </c>
      <c r="MT11" s="52">
        <v>2418</v>
      </c>
      <c r="MU11" s="52">
        <v>1728</v>
      </c>
      <c r="MV11" s="52">
        <v>2399</v>
      </c>
    </row>
    <row r="12" spans="1:362" x14ac:dyDescent="0.25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  <c r="MI12" s="52">
        <v>4373</v>
      </c>
      <c r="MJ12" s="52">
        <v>5354</v>
      </c>
      <c r="MK12" s="52">
        <v>4453</v>
      </c>
      <c r="ML12" s="52">
        <v>5447</v>
      </c>
      <c r="MM12" s="52">
        <v>4476</v>
      </c>
      <c r="MN12" s="52">
        <v>5476</v>
      </c>
      <c r="MO12" s="52">
        <v>4474</v>
      </c>
      <c r="MP12" s="52">
        <v>5408</v>
      </c>
      <c r="MQ12" s="52">
        <v>4509</v>
      </c>
      <c r="MR12" s="52">
        <v>5435</v>
      </c>
      <c r="MS12" s="52">
        <v>4547</v>
      </c>
      <c r="MT12" s="52">
        <v>5456</v>
      </c>
      <c r="MU12" s="52">
        <v>4501</v>
      </c>
      <c r="MV12" s="52">
        <v>5393</v>
      </c>
    </row>
    <row r="13" spans="1:362" x14ac:dyDescent="0.25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  <c r="MI13" s="52">
        <v>14863</v>
      </c>
      <c r="MJ13" s="52">
        <v>20425</v>
      </c>
      <c r="MK13" s="52">
        <v>15066</v>
      </c>
      <c r="ML13" s="52">
        <v>20710</v>
      </c>
      <c r="MM13" s="52">
        <v>15176</v>
      </c>
      <c r="MN13" s="52">
        <v>20762</v>
      </c>
      <c r="MO13" s="52">
        <v>15186</v>
      </c>
      <c r="MP13" s="52">
        <v>20742</v>
      </c>
      <c r="MQ13" s="52">
        <v>15233</v>
      </c>
      <c r="MR13" s="52">
        <v>20717</v>
      </c>
      <c r="MS13" s="52">
        <v>15176</v>
      </c>
      <c r="MT13" s="52">
        <v>20709</v>
      </c>
      <c r="MU13" s="52">
        <v>14490</v>
      </c>
      <c r="MV13" s="52">
        <v>20570</v>
      </c>
    </row>
    <row r="14" spans="1:362" x14ac:dyDescent="0.25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  <c r="MI14" s="52">
        <v>8715</v>
      </c>
      <c r="MJ14" s="52">
        <v>13491</v>
      </c>
      <c r="MK14" s="52">
        <v>8733</v>
      </c>
      <c r="ML14" s="52">
        <v>13458</v>
      </c>
      <c r="MM14" s="52">
        <v>8722</v>
      </c>
      <c r="MN14" s="52">
        <v>13495</v>
      </c>
      <c r="MO14" s="52">
        <v>8712</v>
      </c>
      <c r="MP14" s="52">
        <v>13470</v>
      </c>
      <c r="MQ14" s="52">
        <v>8701</v>
      </c>
      <c r="MR14" s="52">
        <v>13455</v>
      </c>
      <c r="MS14" s="52">
        <v>8640</v>
      </c>
      <c r="MT14" s="52">
        <v>13447</v>
      </c>
      <c r="MU14" s="52">
        <v>8499</v>
      </c>
      <c r="MV14" s="52">
        <v>13386</v>
      </c>
    </row>
    <row r="15" spans="1:362" s="122" customFormat="1" x14ac:dyDescent="0.25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S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  <c r="MI15" s="123">
        <f t="shared" si="20"/>
        <v>58739</v>
      </c>
      <c r="MJ15" s="123">
        <f t="shared" si="20"/>
        <v>80230</v>
      </c>
      <c r="MK15" s="123">
        <f t="shared" si="20"/>
        <v>59460</v>
      </c>
      <c r="ML15" s="123">
        <f t="shared" si="20"/>
        <v>81129</v>
      </c>
      <c r="MM15" s="123">
        <f t="shared" si="20"/>
        <v>59750</v>
      </c>
      <c r="MN15" s="123">
        <f t="shared" si="20"/>
        <v>81498</v>
      </c>
      <c r="MO15" s="123">
        <f t="shared" si="20"/>
        <v>59873</v>
      </c>
      <c r="MP15" s="123">
        <f t="shared" si="20"/>
        <v>81487</v>
      </c>
      <c r="MQ15" s="123">
        <f t="shared" si="20"/>
        <v>59923</v>
      </c>
      <c r="MR15" s="123">
        <f t="shared" si="20"/>
        <v>81526</v>
      </c>
      <c r="MS15" s="123">
        <f t="shared" si="20"/>
        <v>59672</v>
      </c>
      <c r="MT15" s="123">
        <f t="shared" ref="MT15:MX15" si="21">SUM(MT7:MT14)</f>
        <v>81359</v>
      </c>
      <c r="MU15" s="123">
        <f t="shared" si="21"/>
        <v>58593</v>
      </c>
      <c r="MV15" s="123">
        <f t="shared" si="21"/>
        <v>80648</v>
      </c>
      <c r="MW15" s="123">
        <f t="shared" si="21"/>
        <v>0</v>
      </c>
      <c r="MX15" s="123">
        <f t="shared" si="21"/>
        <v>0</v>
      </c>
    </row>
    <row r="16" spans="1:362" x14ac:dyDescent="0.25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  <c r="MI16" s="52">
        <v>1450</v>
      </c>
      <c r="MJ16" s="52">
        <v>1773</v>
      </c>
      <c r="MK16" s="52">
        <v>1474</v>
      </c>
      <c r="ML16" s="52">
        <v>1803</v>
      </c>
      <c r="MM16" s="52">
        <v>1502</v>
      </c>
      <c r="MN16" s="52">
        <v>1824</v>
      </c>
      <c r="MO16" s="52">
        <v>1519</v>
      </c>
      <c r="MP16" s="52">
        <v>1841</v>
      </c>
      <c r="MQ16" s="52">
        <v>1532</v>
      </c>
      <c r="MR16" s="52">
        <v>1849</v>
      </c>
      <c r="MS16" s="52">
        <v>1542</v>
      </c>
      <c r="MT16" s="52">
        <v>1861</v>
      </c>
      <c r="MU16" s="52">
        <v>1567</v>
      </c>
      <c r="MV16" s="52">
        <v>1885</v>
      </c>
    </row>
    <row r="17" spans="1:362" x14ac:dyDescent="0.25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  <c r="MI17" s="52">
        <v>1949</v>
      </c>
      <c r="MJ17" s="52">
        <v>2736</v>
      </c>
      <c r="MK17" s="52">
        <v>1988</v>
      </c>
      <c r="ML17" s="52">
        <v>2772</v>
      </c>
      <c r="MM17" s="52">
        <v>1996</v>
      </c>
      <c r="MN17" s="52">
        <v>2792</v>
      </c>
      <c r="MO17" s="52">
        <v>1995</v>
      </c>
      <c r="MP17" s="52">
        <v>2788</v>
      </c>
      <c r="MQ17" s="52">
        <v>2004</v>
      </c>
      <c r="MR17" s="52">
        <v>2778</v>
      </c>
      <c r="MS17" s="52">
        <v>1989</v>
      </c>
      <c r="MT17" s="52">
        <v>2769</v>
      </c>
      <c r="MU17" s="52">
        <v>1962</v>
      </c>
      <c r="MV17" s="52">
        <v>2764</v>
      </c>
    </row>
    <row r="18" spans="1:362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  <c r="MI18" s="52">
        <v>605</v>
      </c>
      <c r="MJ18" s="52">
        <v>724</v>
      </c>
      <c r="MK18" s="52">
        <v>605</v>
      </c>
      <c r="ML18" s="52">
        <v>714</v>
      </c>
      <c r="MM18" s="52">
        <v>599</v>
      </c>
      <c r="MN18" s="52">
        <v>718</v>
      </c>
      <c r="MO18" s="52">
        <v>579</v>
      </c>
      <c r="MP18" s="52">
        <v>705</v>
      </c>
      <c r="MQ18" s="52">
        <v>574</v>
      </c>
      <c r="MR18" s="52">
        <v>702</v>
      </c>
      <c r="MS18" s="52">
        <v>561</v>
      </c>
      <c r="MT18" s="52">
        <v>696</v>
      </c>
      <c r="MU18" s="52">
        <v>572</v>
      </c>
      <c r="MV18" s="52">
        <v>710</v>
      </c>
    </row>
    <row r="19" spans="1:362" x14ac:dyDescent="0.25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  <c r="MI19" s="52">
        <v>1888</v>
      </c>
      <c r="MJ19" s="52">
        <v>2278</v>
      </c>
      <c r="MK19" s="52">
        <v>1932</v>
      </c>
      <c r="ML19" s="52">
        <v>2340</v>
      </c>
      <c r="MM19" s="52">
        <v>1956</v>
      </c>
      <c r="MN19" s="52">
        <v>2300</v>
      </c>
      <c r="MO19" s="52">
        <v>1937</v>
      </c>
      <c r="MP19" s="52">
        <v>2246</v>
      </c>
      <c r="MQ19" s="52">
        <v>1939</v>
      </c>
      <c r="MR19" s="52">
        <v>2252</v>
      </c>
      <c r="MS19" s="52">
        <v>1926</v>
      </c>
      <c r="MT19" s="52">
        <v>2250</v>
      </c>
      <c r="MU19" s="52">
        <v>1925</v>
      </c>
      <c r="MV19" s="52">
        <v>2267</v>
      </c>
    </row>
    <row r="20" spans="1:362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  <c r="MI20" s="187">
        <v>443</v>
      </c>
      <c r="MJ20" s="52">
        <v>677</v>
      </c>
      <c r="MK20" s="52">
        <v>452</v>
      </c>
      <c r="ML20" s="52">
        <v>692</v>
      </c>
      <c r="MM20" s="52">
        <v>443</v>
      </c>
      <c r="MN20" s="52">
        <v>675</v>
      </c>
      <c r="MO20" s="52">
        <v>461</v>
      </c>
      <c r="MP20" s="52">
        <v>670</v>
      </c>
      <c r="MQ20" s="52">
        <v>457</v>
      </c>
      <c r="MR20" s="52">
        <v>664</v>
      </c>
      <c r="MS20" s="52">
        <v>452</v>
      </c>
      <c r="MT20" s="52">
        <v>668</v>
      </c>
      <c r="MU20" s="52">
        <v>465</v>
      </c>
      <c r="MV20" s="52">
        <v>676</v>
      </c>
    </row>
    <row r="21" spans="1:362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  <c r="MI21" s="52">
        <v>577</v>
      </c>
      <c r="MJ21" s="52">
        <v>695</v>
      </c>
      <c r="MK21" s="52">
        <v>576</v>
      </c>
      <c r="ML21" s="52">
        <v>699</v>
      </c>
      <c r="MM21" s="52">
        <v>569</v>
      </c>
      <c r="MN21" s="52">
        <v>678</v>
      </c>
      <c r="MO21" s="52">
        <v>570</v>
      </c>
      <c r="MP21" s="52">
        <v>685</v>
      </c>
      <c r="MQ21" s="52">
        <v>567</v>
      </c>
      <c r="MR21" s="52">
        <v>687</v>
      </c>
      <c r="MS21" s="52">
        <v>571</v>
      </c>
      <c r="MT21" s="52">
        <v>700</v>
      </c>
      <c r="MU21" s="52">
        <v>568</v>
      </c>
      <c r="MV21" s="52">
        <v>698</v>
      </c>
    </row>
    <row r="22" spans="1:362" x14ac:dyDescent="0.25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  <c r="MI22" s="52">
        <v>863</v>
      </c>
      <c r="MJ22" s="52">
        <v>1087</v>
      </c>
      <c r="MK22" s="52">
        <v>865</v>
      </c>
      <c r="ML22" s="52">
        <v>1085</v>
      </c>
      <c r="MM22" s="52">
        <v>875</v>
      </c>
      <c r="MN22" s="52">
        <v>1093</v>
      </c>
      <c r="MO22" s="52">
        <v>869</v>
      </c>
      <c r="MP22" s="52">
        <v>1077</v>
      </c>
      <c r="MQ22" s="52">
        <v>866</v>
      </c>
      <c r="MR22" s="52">
        <v>1070</v>
      </c>
      <c r="MS22" s="52">
        <v>873</v>
      </c>
      <c r="MT22" s="52">
        <v>1087</v>
      </c>
      <c r="MU22" s="52">
        <v>867</v>
      </c>
      <c r="MV22" s="52">
        <v>1081</v>
      </c>
    </row>
    <row r="23" spans="1:362" x14ac:dyDescent="0.25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  <c r="MI23" s="52">
        <v>1953</v>
      </c>
      <c r="MJ23" s="52">
        <v>2558</v>
      </c>
      <c r="MK23" s="52">
        <v>1991</v>
      </c>
      <c r="ML23" s="52">
        <v>2616</v>
      </c>
      <c r="MM23" s="52">
        <v>2023</v>
      </c>
      <c r="MN23" s="52">
        <v>2650</v>
      </c>
      <c r="MO23" s="52">
        <v>2054</v>
      </c>
      <c r="MP23" s="52">
        <v>2672</v>
      </c>
      <c r="MQ23" s="52">
        <v>2068</v>
      </c>
      <c r="MR23" s="52">
        <v>2693</v>
      </c>
      <c r="MS23" s="52">
        <v>2068</v>
      </c>
      <c r="MT23" s="52">
        <v>2700</v>
      </c>
      <c r="MU23" s="52">
        <v>2061</v>
      </c>
      <c r="MV23" s="52">
        <v>2707</v>
      </c>
    </row>
    <row r="24" spans="1:362" x14ac:dyDescent="0.25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  <c r="MI24" s="52">
        <v>3749</v>
      </c>
      <c r="MJ24" s="52">
        <v>4585</v>
      </c>
      <c r="MK24" s="52">
        <v>3812</v>
      </c>
      <c r="ML24" s="52">
        <v>4649</v>
      </c>
      <c r="MM24" s="52">
        <v>3799</v>
      </c>
      <c r="MN24" s="52">
        <v>4649</v>
      </c>
      <c r="MO24" s="52">
        <v>3771</v>
      </c>
      <c r="MP24" s="52">
        <v>4614</v>
      </c>
      <c r="MQ24" s="52">
        <v>3783</v>
      </c>
      <c r="MR24" s="52">
        <v>4637</v>
      </c>
      <c r="MS24" s="52">
        <v>3754</v>
      </c>
      <c r="MT24" s="52">
        <v>4613</v>
      </c>
      <c r="MU24" s="52">
        <v>3719</v>
      </c>
      <c r="MV24" s="52">
        <v>4568</v>
      </c>
    </row>
    <row r="25" spans="1:362" x14ac:dyDescent="0.25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  <c r="MI25" s="52">
        <v>11034</v>
      </c>
      <c r="MJ25" s="52">
        <v>13199</v>
      </c>
      <c r="MK25" s="52">
        <v>11238</v>
      </c>
      <c r="ML25" s="52">
        <v>13423</v>
      </c>
      <c r="MM25" s="52">
        <v>11291</v>
      </c>
      <c r="MN25" s="52">
        <v>13507</v>
      </c>
      <c r="MO25" s="52">
        <v>11287</v>
      </c>
      <c r="MP25" s="52">
        <v>13531</v>
      </c>
      <c r="MQ25" s="52">
        <v>11277</v>
      </c>
      <c r="MR25" s="52">
        <v>13525</v>
      </c>
      <c r="MS25" s="52">
        <v>11228</v>
      </c>
      <c r="MT25" s="52">
        <v>13519</v>
      </c>
      <c r="MU25" s="52">
        <v>11140</v>
      </c>
      <c r="MV25" s="52">
        <v>13455</v>
      </c>
    </row>
    <row r="26" spans="1:362" x14ac:dyDescent="0.25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  <c r="MI26" s="52">
        <v>1188</v>
      </c>
      <c r="MJ26" s="52">
        <v>1585</v>
      </c>
      <c r="MK26" s="52">
        <v>1191</v>
      </c>
      <c r="ML26" s="52">
        <v>1598</v>
      </c>
      <c r="MM26" s="52">
        <v>1201</v>
      </c>
      <c r="MN26" s="52">
        <v>1628</v>
      </c>
      <c r="MO26" s="52">
        <v>1200</v>
      </c>
      <c r="MP26" s="52">
        <v>1614</v>
      </c>
      <c r="MQ26" s="52">
        <v>1190</v>
      </c>
      <c r="MR26" s="52">
        <v>1597</v>
      </c>
      <c r="MS26" s="52">
        <v>1189</v>
      </c>
      <c r="MT26" s="52">
        <v>1579</v>
      </c>
      <c r="MU26" s="52">
        <v>1162</v>
      </c>
      <c r="MV26" s="52">
        <v>1566</v>
      </c>
    </row>
    <row r="27" spans="1:362" x14ac:dyDescent="0.25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  <c r="MI27" s="52">
        <v>2485</v>
      </c>
      <c r="MJ27" s="52">
        <v>3115</v>
      </c>
      <c r="MK27" s="52">
        <v>2505</v>
      </c>
      <c r="ML27" s="52">
        <v>3144</v>
      </c>
      <c r="MM27" s="52">
        <v>2529</v>
      </c>
      <c r="MN27" s="52">
        <v>3164</v>
      </c>
      <c r="MO27" s="52">
        <v>2516</v>
      </c>
      <c r="MP27" s="52">
        <v>3102</v>
      </c>
      <c r="MQ27" s="52">
        <v>2463</v>
      </c>
      <c r="MR27" s="52">
        <v>3028</v>
      </c>
      <c r="MS27" s="52">
        <v>2461</v>
      </c>
      <c r="MT27" s="52">
        <v>3027</v>
      </c>
      <c r="MU27" s="52">
        <v>2494</v>
      </c>
      <c r="MV27" s="52">
        <v>3053</v>
      </c>
    </row>
    <row r="28" spans="1:362" x14ac:dyDescent="0.25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  <c r="MI28" s="52">
        <v>4463</v>
      </c>
      <c r="MJ28" s="52">
        <v>5245</v>
      </c>
      <c r="MK28" s="52">
        <v>4525</v>
      </c>
      <c r="ML28" s="52">
        <v>5321</v>
      </c>
      <c r="MM28" s="52">
        <v>4532</v>
      </c>
      <c r="MN28" s="52">
        <v>5351</v>
      </c>
      <c r="MO28" s="52">
        <v>4506</v>
      </c>
      <c r="MP28" s="52">
        <v>5321</v>
      </c>
      <c r="MQ28" s="52">
        <v>4472</v>
      </c>
      <c r="MR28" s="52">
        <v>5290</v>
      </c>
      <c r="MS28" s="52">
        <v>4454</v>
      </c>
      <c r="MT28" s="52">
        <v>5248</v>
      </c>
      <c r="MU28" s="52">
        <v>4426</v>
      </c>
      <c r="MV28" s="52">
        <v>5218</v>
      </c>
    </row>
    <row r="29" spans="1:362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  <c r="MI29" s="52">
        <v>853</v>
      </c>
      <c r="MJ29" s="52">
        <v>1061</v>
      </c>
      <c r="MK29" s="52">
        <v>864</v>
      </c>
      <c r="ML29" s="52">
        <v>1069</v>
      </c>
      <c r="MM29" s="52">
        <v>862</v>
      </c>
      <c r="MN29" s="52">
        <v>1041</v>
      </c>
      <c r="MO29" s="52">
        <v>849</v>
      </c>
      <c r="MP29" s="52">
        <v>1006</v>
      </c>
      <c r="MQ29" s="52">
        <v>846</v>
      </c>
      <c r="MR29" s="52">
        <v>1013</v>
      </c>
      <c r="MS29" s="52">
        <v>840</v>
      </c>
      <c r="MT29" s="52">
        <v>1011</v>
      </c>
      <c r="MU29" s="52">
        <v>843</v>
      </c>
      <c r="MV29" s="52">
        <v>1026</v>
      </c>
    </row>
    <row r="30" spans="1:362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  <c r="MI30" s="52">
        <v>1114</v>
      </c>
      <c r="MJ30" s="52">
        <v>1416</v>
      </c>
      <c r="MK30" s="52">
        <v>1118</v>
      </c>
      <c r="ML30" s="52">
        <v>1430</v>
      </c>
      <c r="MM30" s="52">
        <v>1111</v>
      </c>
      <c r="MN30" s="52">
        <v>1441</v>
      </c>
      <c r="MO30" s="52">
        <v>1125</v>
      </c>
      <c r="MP30" s="52">
        <v>1438</v>
      </c>
      <c r="MQ30" s="52">
        <v>1142</v>
      </c>
      <c r="MR30" s="52">
        <v>1451</v>
      </c>
      <c r="MS30" s="52">
        <v>1118</v>
      </c>
      <c r="MT30" s="52">
        <v>1429</v>
      </c>
      <c r="MU30" s="52">
        <v>1122</v>
      </c>
      <c r="MV30" s="52">
        <v>1430</v>
      </c>
    </row>
    <row r="31" spans="1:362" s="122" customFormat="1" x14ac:dyDescent="0.25">
      <c r="A31" s="120"/>
      <c r="B31" s="121"/>
      <c r="C31" s="148" t="s">
        <v>105</v>
      </c>
      <c r="E31" s="123">
        <f t="shared" ref="E31:V31" si="22">SUM(E16:E30)</f>
        <v>18960</v>
      </c>
      <c r="F31" s="123">
        <f t="shared" si="22"/>
        <v>46746</v>
      </c>
      <c r="G31" s="123">
        <f t="shared" si="22"/>
        <v>20194</v>
      </c>
      <c r="H31" s="123">
        <f t="shared" si="22"/>
        <v>46646</v>
      </c>
      <c r="I31" s="123">
        <f t="shared" si="22"/>
        <v>21177</v>
      </c>
      <c r="J31" s="123">
        <f t="shared" si="22"/>
        <v>46428</v>
      </c>
      <c r="K31" s="123">
        <f t="shared" si="22"/>
        <v>22111</v>
      </c>
      <c r="L31" s="123">
        <f t="shared" si="22"/>
        <v>45733</v>
      </c>
      <c r="M31" s="123">
        <f t="shared" si="22"/>
        <v>23113</v>
      </c>
      <c r="N31" s="123">
        <f t="shared" si="22"/>
        <v>46350</v>
      </c>
      <c r="O31" s="123">
        <f t="shared" si="22"/>
        <v>23951</v>
      </c>
      <c r="P31" s="123">
        <f t="shared" si="22"/>
        <v>46519</v>
      </c>
      <c r="Q31" s="123">
        <f t="shared" si="22"/>
        <v>24760</v>
      </c>
      <c r="R31" s="123">
        <f t="shared" si="22"/>
        <v>46909</v>
      </c>
      <c r="S31" s="123">
        <f t="shared" si="22"/>
        <v>25989</v>
      </c>
      <c r="T31" s="123">
        <f t="shared" si="22"/>
        <v>47466</v>
      </c>
      <c r="U31" s="123">
        <f t="shared" si="22"/>
        <v>27079</v>
      </c>
      <c r="V31" s="123">
        <f t="shared" si="22"/>
        <v>46692</v>
      </c>
      <c r="W31" s="123">
        <f t="shared" ref="W31:AB31" si="23">SUM(W16:W30)</f>
        <v>27539</v>
      </c>
      <c r="X31" s="123">
        <f t="shared" si="23"/>
        <v>47043</v>
      </c>
      <c r="Y31" s="123">
        <f t="shared" si="23"/>
        <v>27633</v>
      </c>
      <c r="Z31" s="123">
        <f t="shared" si="23"/>
        <v>46596</v>
      </c>
      <c r="AA31" s="123">
        <f t="shared" si="23"/>
        <v>27887</v>
      </c>
      <c r="AB31" s="123">
        <f t="shared" si="23"/>
        <v>46325</v>
      </c>
      <c r="AC31" s="123">
        <f t="shared" ref="AC31:AH31" si="24">SUM(AC16:AC30)</f>
        <v>28446</v>
      </c>
      <c r="AD31" s="123">
        <f t="shared" si="24"/>
        <v>46620</v>
      </c>
      <c r="AE31" s="123">
        <f t="shared" si="24"/>
        <v>28709</v>
      </c>
      <c r="AF31" s="123">
        <f t="shared" si="24"/>
        <v>46929</v>
      </c>
      <c r="AG31" s="123">
        <f t="shared" si="24"/>
        <v>28948</v>
      </c>
      <c r="AH31" s="123">
        <f t="shared" si="24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5">SUM(AM16:AM30)</f>
        <v>29235</v>
      </c>
      <c r="AN31" s="123">
        <f t="shared" si="25"/>
        <v>47026</v>
      </c>
      <c r="AO31" s="123">
        <f t="shared" si="25"/>
        <v>29547</v>
      </c>
      <c r="AP31" s="123">
        <f t="shared" si="25"/>
        <v>47178</v>
      </c>
      <c r="AQ31" s="123">
        <f t="shared" si="25"/>
        <v>29796</v>
      </c>
      <c r="AR31" s="123">
        <f t="shared" si="25"/>
        <v>47169</v>
      </c>
      <c r="AS31" s="123">
        <f t="shared" si="25"/>
        <v>29496</v>
      </c>
      <c r="AT31" s="123">
        <f t="shared" si="25"/>
        <v>46575</v>
      </c>
      <c r="AU31" s="123">
        <f t="shared" si="25"/>
        <v>29909</v>
      </c>
      <c r="AV31" s="123">
        <f t="shared" si="25"/>
        <v>46846</v>
      </c>
      <c r="AW31" s="123">
        <f t="shared" ref="AW31:BB31" si="26">SUM(AW16:AW30)</f>
        <v>29601</v>
      </c>
      <c r="AX31" s="123">
        <f t="shared" si="26"/>
        <v>46058</v>
      </c>
      <c r="AY31" s="123">
        <f t="shared" si="26"/>
        <v>29769</v>
      </c>
      <c r="AZ31" s="123">
        <f t="shared" si="26"/>
        <v>46157</v>
      </c>
      <c r="BA31" s="123">
        <f t="shared" si="26"/>
        <v>29181</v>
      </c>
      <c r="BB31" s="123">
        <f t="shared" si="26"/>
        <v>46450</v>
      </c>
      <c r="BC31" s="123">
        <f t="shared" ref="BC31:BH31" si="27">SUM(BC16:BC30)</f>
        <v>29676</v>
      </c>
      <c r="BD31" s="123">
        <f t="shared" si="27"/>
        <v>46435</v>
      </c>
      <c r="BE31" s="123">
        <f t="shared" si="27"/>
        <v>29231</v>
      </c>
      <c r="BF31" s="123">
        <f t="shared" si="27"/>
        <v>46291</v>
      </c>
      <c r="BG31" s="123">
        <f t="shared" si="27"/>
        <v>29352</v>
      </c>
      <c r="BH31" s="123">
        <f t="shared" si="27"/>
        <v>46349</v>
      </c>
      <c r="BI31" s="123">
        <f t="shared" ref="BI31:BN31" si="28">SUM(BI16:BI30)</f>
        <v>29849</v>
      </c>
      <c r="BJ31" s="123">
        <f t="shared" si="28"/>
        <v>46856</v>
      </c>
      <c r="BK31" s="123">
        <f t="shared" si="28"/>
        <v>30233</v>
      </c>
      <c r="BL31" s="123">
        <f t="shared" si="28"/>
        <v>46825</v>
      </c>
      <c r="BM31" s="123">
        <f t="shared" si="28"/>
        <v>30619</v>
      </c>
      <c r="BN31" s="123">
        <f t="shared" si="28"/>
        <v>46809</v>
      </c>
      <c r="BO31" s="123">
        <f t="shared" ref="BO31:BT31" si="29">SUM(BO16:BO30)</f>
        <v>30524</v>
      </c>
      <c r="BP31" s="123">
        <f t="shared" si="29"/>
        <v>46609</v>
      </c>
      <c r="BQ31" s="123">
        <f t="shared" si="29"/>
        <v>30587</v>
      </c>
      <c r="BR31" s="123">
        <f t="shared" si="29"/>
        <v>46406</v>
      </c>
      <c r="BS31" s="123">
        <f t="shared" si="29"/>
        <v>30818</v>
      </c>
      <c r="BT31" s="123">
        <f t="shared" si="29"/>
        <v>45908</v>
      </c>
      <c r="BU31" s="123">
        <f t="shared" ref="BU31:CB31" si="30">SUM(BU16:BU30)</f>
        <v>30995</v>
      </c>
      <c r="BV31" s="123">
        <f t="shared" si="30"/>
        <v>45735</v>
      </c>
      <c r="BW31" s="123">
        <f t="shared" si="30"/>
        <v>31157</v>
      </c>
      <c r="BX31" s="123">
        <f t="shared" si="30"/>
        <v>45321</v>
      </c>
      <c r="BY31" s="123">
        <f t="shared" si="30"/>
        <v>31521</v>
      </c>
      <c r="BZ31" s="123">
        <f t="shared" si="30"/>
        <v>45501</v>
      </c>
      <c r="CA31" s="123">
        <f t="shared" si="30"/>
        <v>31617</v>
      </c>
      <c r="CB31" s="123">
        <f t="shared" si="30"/>
        <v>45540</v>
      </c>
      <c r="CC31" s="123">
        <f t="shared" ref="CC31:CH31" si="31">SUM(CC16:CC30)</f>
        <v>31916</v>
      </c>
      <c r="CD31" s="123">
        <f t="shared" si="31"/>
        <v>45680</v>
      </c>
      <c r="CE31" s="123">
        <f t="shared" si="31"/>
        <v>32252</v>
      </c>
      <c r="CF31" s="123">
        <f t="shared" si="31"/>
        <v>45772</v>
      </c>
      <c r="CG31" s="123">
        <f t="shared" si="31"/>
        <v>32603</v>
      </c>
      <c r="CH31" s="123">
        <f t="shared" si="31"/>
        <v>46306</v>
      </c>
      <c r="CI31" s="123">
        <f t="shared" ref="CI31:CN31" si="32">SUM(CI16:CI30)</f>
        <v>32950</v>
      </c>
      <c r="CJ31" s="123">
        <f t="shared" si="32"/>
        <v>46347</v>
      </c>
      <c r="CK31" s="123">
        <f t="shared" si="32"/>
        <v>33341</v>
      </c>
      <c r="CL31" s="123">
        <f t="shared" si="32"/>
        <v>46584</v>
      </c>
      <c r="CM31" s="123">
        <f t="shared" si="32"/>
        <v>33497</v>
      </c>
      <c r="CN31" s="123">
        <f t="shared" si="32"/>
        <v>46644</v>
      </c>
      <c r="CO31" s="123">
        <f t="shared" ref="CO31:CT31" si="33">SUM(CO16:CO30)</f>
        <v>33765</v>
      </c>
      <c r="CP31" s="123">
        <f t="shared" si="33"/>
        <v>46588</v>
      </c>
      <c r="CQ31" s="123">
        <f t="shared" si="33"/>
        <v>33831</v>
      </c>
      <c r="CR31" s="123">
        <f t="shared" si="33"/>
        <v>46344</v>
      </c>
      <c r="CS31" s="123">
        <f t="shared" si="33"/>
        <v>34866</v>
      </c>
      <c r="CT31" s="123">
        <f t="shared" si="33"/>
        <v>47408</v>
      </c>
      <c r="CU31" s="123">
        <f t="shared" ref="CU31:DH31" si="34">SUM(CU16:CU30)</f>
        <v>34866</v>
      </c>
      <c r="CV31" s="123">
        <f t="shared" si="34"/>
        <v>47289</v>
      </c>
      <c r="CW31" s="123">
        <f t="shared" si="34"/>
        <v>35540</v>
      </c>
      <c r="CX31" s="123">
        <f t="shared" si="34"/>
        <v>47655</v>
      </c>
      <c r="CY31" s="123">
        <f t="shared" si="34"/>
        <v>35779</v>
      </c>
      <c r="CZ31" s="123">
        <f t="shared" si="34"/>
        <v>47794</v>
      </c>
      <c r="DA31" s="123">
        <f t="shared" si="34"/>
        <v>36129</v>
      </c>
      <c r="DB31" s="123">
        <f t="shared" si="34"/>
        <v>48043</v>
      </c>
      <c r="DC31" s="122">
        <f t="shared" si="34"/>
        <v>36484</v>
      </c>
      <c r="DD31" s="122">
        <f t="shared" si="34"/>
        <v>48027</v>
      </c>
      <c r="DE31" s="124">
        <f t="shared" si="34"/>
        <v>37047</v>
      </c>
      <c r="DF31" s="124">
        <f t="shared" si="34"/>
        <v>48471</v>
      </c>
      <c r="DG31" s="122">
        <f t="shared" si="34"/>
        <v>37244</v>
      </c>
      <c r="DH31" s="122">
        <f t="shared" si="34"/>
        <v>48405</v>
      </c>
      <c r="DI31" s="122">
        <f t="shared" ref="DI31:DN31" si="35">SUM(DI16:DI30)</f>
        <v>37595</v>
      </c>
      <c r="DJ31" s="122">
        <f t="shared" si="35"/>
        <v>48394</v>
      </c>
      <c r="DK31" s="122">
        <f t="shared" si="35"/>
        <v>37475</v>
      </c>
      <c r="DL31" s="122">
        <f t="shared" si="35"/>
        <v>48136</v>
      </c>
      <c r="DM31" s="123">
        <f t="shared" si="35"/>
        <v>37459</v>
      </c>
      <c r="DN31" s="123">
        <f t="shared" si="35"/>
        <v>47995</v>
      </c>
      <c r="DO31" s="123">
        <f t="shared" ref="DO31:ED31" si="36">SUM(DO16:DO30)</f>
        <v>37196</v>
      </c>
      <c r="DP31" s="123">
        <f t="shared" si="36"/>
        <v>47525</v>
      </c>
      <c r="DQ31" s="123">
        <f t="shared" si="36"/>
        <v>36915</v>
      </c>
      <c r="DR31" s="123">
        <f t="shared" si="36"/>
        <v>47291</v>
      </c>
      <c r="DS31" s="123">
        <f>SUM(DS16:DS30)</f>
        <v>36764</v>
      </c>
      <c r="DT31" s="123">
        <f>SUM(DT16:DT30)</f>
        <v>47109</v>
      </c>
      <c r="DU31" s="123">
        <f t="shared" si="36"/>
        <v>36962</v>
      </c>
      <c r="DV31" s="123">
        <f t="shared" si="36"/>
        <v>47321</v>
      </c>
      <c r="DW31" s="123">
        <f t="shared" si="36"/>
        <v>37031</v>
      </c>
      <c r="DX31" s="123">
        <f t="shared" si="36"/>
        <v>47487</v>
      </c>
      <c r="DY31" s="123">
        <f t="shared" si="36"/>
        <v>37204</v>
      </c>
      <c r="DZ31" s="123">
        <f t="shared" si="36"/>
        <v>47741</v>
      </c>
      <c r="EA31" s="123">
        <f t="shared" si="36"/>
        <v>37346</v>
      </c>
      <c r="EB31" s="123">
        <f t="shared" si="36"/>
        <v>47801</v>
      </c>
      <c r="EC31" s="123">
        <f t="shared" si="36"/>
        <v>37624</v>
      </c>
      <c r="ED31" s="123">
        <f t="shared" si="36"/>
        <v>48063</v>
      </c>
      <c r="EE31" s="123">
        <f t="shared" ref="EE31:FJ31" si="37">SUM(EE16:EE30)</f>
        <v>37595</v>
      </c>
      <c r="EF31" s="123">
        <f t="shared" si="37"/>
        <v>48010</v>
      </c>
      <c r="EG31" s="123">
        <f t="shared" si="37"/>
        <v>37708</v>
      </c>
      <c r="EH31" s="123">
        <f t="shared" si="37"/>
        <v>48003</v>
      </c>
      <c r="EI31" s="123">
        <f t="shared" si="37"/>
        <v>37693</v>
      </c>
      <c r="EJ31" s="123">
        <f t="shared" si="37"/>
        <v>47789</v>
      </c>
      <c r="EK31" s="123">
        <f t="shared" si="37"/>
        <v>37385</v>
      </c>
      <c r="EL31" s="123">
        <f t="shared" si="37"/>
        <v>47408</v>
      </c>
      <c r="EM31" s="123">
        <f t="shared" si="37"/>
        <v>37283</v>
      </c>
      <c r="EN31" s="123">
        <f t="shared" si="37"/>
        <v>47114</v>
      </c>
      <c r="EO31" s="123">
        <f t="shared" si="37"/>
        <v>37156</v>
      </c>
      <c r="EP31" s="123">
        <f t="shared" si="37"/>
        <v>46969</v>
      </c>
      <c r="EQ31" s="123">
        <f t="shared" si="37"/>
        <v>37106</v>
      </c>
      <c r="ER31" s="123">
        <f t="shared" si="37"/>
        <v>46751</v>
      </c>
      <c r="ES31" s="123">
        <f t="shared" si="37"/>
        <v>37077</v>
      </c>
      <c r="ET31" s="125">
        <f t="shared" si="37"/>
        <v>46817</v>
      </c>
      <c r="EU31" s="123">
        <f t="shared" si="37"/>
        <v>37073</v>
      </c>
      <c r="EV31" s="123">
        <f t="shared" si="37"/>
        <v>46926</v>
      </c>
      <c r="EW31" s="123">
        <f t="shared" si="37"/>
        <v>37355</v>
      </c>
      <c r="EX31" s="123">
        <f t="shared" si="37"/>
        <v>47267</v>
      </c>
      <c r="EY31" s="123">
        <f t="shared" si="37"/>
        <v>37444</v>
      </c>
      <c r="EZ31" s="123">
        <f t="shared" si="37"/>
        <v>47282</v>
      </c>
      <c r="FA31" s="123">
        <f t="shared" si="37"/>
        <v>37824</v>
      </c>
      <c r="FB31" s="123">
        <f t="shared" si="37"/>
        <v>47668</v>
      </c>
      <c r="FC31" s="123">
        <f t="shared" si="37"/>
        <v>37712</v>
      </c>
      <c r="FD31" s="123">
        <f t="shared" si="37"/>
        <v>47708</v>
      </c>
      <c r="FE31" s="123">
        <f t="shared" si="37"/>
        <v>37615</v>
      </c>
      <c r="FF31" s="123">
        <f t="shared" si="37"/>
        <v>47791</v>
      </c>
      <c r="FG31" s="123">
        <f t="shared" si="37"/>
        <v>37011</v>
      </c>
      <c r="FH31" s="123">
        <f t="shared" si="37"/>
        <v>47581</v>
      </c>
      <c r="FI31" s="123">
        <f t="shared" si="37"/>
        <v>36480</v>
      </c>
      <c r="FJ31" s="123">
        <f t="shared" si="37"/>
        <v>47312</v>
      </c>
      <c r="FK31" s="123">
        <f t="shared" ref="FK31:GP31" si="38">SUM(FK16:FK30)</f>
        <v>35744</v>
      </c>
      <c r="FL31" s="123">
        <f t="shared" si="38"/>
        <v>46893</v>
      </c>
      <c r="FM31" s="123">
        <f t="shared" si="38"/>
        <v>34916</v>
      </c>
      <c r="FN31" s="123">
        <f t="shared" si="38"/>
        <v>46827</v>
      </c>
      <c r="FO31" s="123">
        <f t="shared" si="38"/>
        <v>34285</v>
      </c>
      <c r="FP31" s="123">
        <f t="shared" si="38"/>
        <v>46691</v>
      </c>
      <c r="FQ31" s="123">
        <f t="shared" si="38"/>
        <v>33760</v>
      </c>
      <c r="FR31" s="123">
        <f t="shared" si="38"/>
        <v>46952</v>
      </c>
      <c r="FS31" s="123">
        <f t="shared" si="38"/>
        <v>33167</v>
      </c>
      <c r="FT31" s="123">
        <f t="shared" si="38"/>
        <v>47231</v>
      </c>
      <c r="FU31" s="123">
        <f t="shared" si="38"/>
        <v>32513</v>
      </c>
      <c r="FV31" s="123">
        <f t="shared" si="38"/>
        <v>47379</v>
      </c>
      <c r="FW31" s="123">
        <f t="shared" si="38"/>
        <v>31975</v>
      </c>
      <c r="FX31" s="123">
        <f t="shared" si="38"/>
        <v>47395</v>
      </c>
      <c r="FY31" s="123">
        <f t="shared" si="38"/>
        <v>31629</v>
      </c>
      <c r="FZ31" s="123">
        <f t="shared" si="38"/>
        <v>47684</v>
      </c>
      <c r="GA31" s="123">
        <f t="shared" si="38"/>
        <v>31421</v>
      </c>
      <c r="GB31" s="123">
        <f t="shared" si="38"/>
        <v>47927</v>
      </c>
      <c r="GC31" s="123">
        <f t="shared" si="38"/>
        <v>31058</v>
      </c>
      <c r="GD31" s="123">
        <f t="shared" si="38"/>
        <v>47894</v>
      </c>
      <c r="GE31" s="123">
        <f t="shared" si="38"/>
        <v>30639</v>
      </c>
      <c r="GF31" s="123">
        <f t="shared" si="38"/>
        <v>47649</v>
      </c>
      <c r="GG31" s="123">
        <f t="shared" si="38"/>
        <v>30307</v>
      </c>
      <c r="GH31" s="123">
        <f t="shared" si="38"/>
        <v>47391</v>
      </c>
      <c r="GI31" s="123">
        <f t="shared" si="38"/>
        <v>29443</v>
      </c>
      <c r="GJ31" s="123">
        <f t="shared" si="38"/>
        <v>45937</v>
      </c>
      <c r="GK31" s="123">
        <f t="shared" si="38"/>
        <v>28999</v>
      </c>
      <c r="GL31" s="123">
        <f t="shared" si="38"/>
        <v>45750</v>
      </c>
      <c r="GM31" s="123">
        <f t="shared" si="38"/>
        <v>29584</v>
      </c>
      <c r="GN31" s="123">
        <f t="shared" si="38"/>
        <v>45630</v>
      </c>
      <c r="GO31" s="123">
        <f t="shared" si="38"/>
        <v>30759</v>
      </c>
      <c r="GP31" s="123">
        <f t="shared" si="38"/>
        <v>46020</v>
      </c>
      <c r="GQ31" s="123">
        <f t="shared" ref="GQ31:HV31" si="39">SUM(GQ16:GQ30)</f>
        <v>31487</v>
      </c>
      <c r="GR31" s="123">
        <f t="shared" si="39"/>
        <v>46490</v>
      </c>
      <c r="GS31" s="123">
        <f t="shared" si="39"/>
        <v>32107</v>
      </c>
      <c r="GT31" s="123">
        <f t="shared" si="39"/>
        <v>46807</v>
      </c>
      <c r="GU31" s="123">
        <f t="shared" si="39"/>
        <v>33154</v>
      </c>
      <c r="GV31" s="123">
        <f t="shared" si="39"/>
        <v>46880</v>
      </c>
      <c r="GW31" s="123">
        <f t="shared" si="39"/>
        <v>33934</v>
      </c>
      <c r="GX31" s="123">
        <f t="shared" si="39"/>
        <v>46986</v>
      </c>
      <c r="GY31" s="123">
        <f t="shared" si="39"/>
        <v>34136</v>
      </c>
      <c r="GZ31" s="123">
        <f t="shared" si="39"/>
        <v>46884</v>
      </c>
      <c r="HA31" s="123">
        <f t="shared" si="39"/>
        <v>34487</v>
      </c>
      <c r="HB31" s="123">
        <f t="shared" si="39"/>
        <v>46874</v>
      </c>
      <c r="HC31" s="123">
        <f t="shared" si="39"/>
        <v>34954</v>
      </c>
      <c r="HD31" s="123">
        <f t="shared" si="39"/>
        <v>46540</v>
      </c>
      <c r="HE31" s="123">
        <f t="shared" si="39"/>
        <v>35213</v>
      </c>
      <c r="HF31" s="123">
        <f t="shared" si="39"/>
        <v>46374</v>
      </c>
      <c r="HG31" s="123">
        <f t="shared" si="39"/>
        <v>35331</v>
      </c>
      <c r="HH31" s="123">
        <f t="shared" si="39"/>
        <v>45674</v>
      </c>
      <c r="HI31" s="123">
        <f t="shared" si="39"/>
        <v>35392</v>
      </c>
      <c r="HJ31" s="123">
        <f t="shared" si="39"/>
        <v>45578</v>
      </c>
      <c r="HK31" s="123">
        <f t="shared" si="39"/>
        <v>35502</v>
      </c>
      <c r="HL31" s="123">
        <f t="shared" si="39"/>
        <v>45352</v>
      </c>
      <c r="HM31" s="123">
        <f t="shared" si="39"/>
        <v>35663</v>
      </c>
      <c r="HN31" s="123">
        <f t="shared" si="39"/>
        <v>45355</v>
      </c>
      <c r="HO31" s="123">
        <f t="shared" si="39"/>
        <v>35863</v>
      </c>
      <c r="HP31" s="123">
        <f t="shared" si="39"/>
        <v>45474</v>
      </c>
      <c r="HQ31" s="123">
        <f t="shared" si="39"/>
        <v>36010</v>
      </c>
      <c r="HR31" s="123">
        <f t="shared" si="39"/>
        <v>45615</v>
      </c>
      <c r="HS31" s="123">
        <f t="shared" si="39"/>
        <v>36036</v>
      </c>
      <c r="HT31" s="123">
        <f t="shared" si="39"/>
        <v>45534</v>
      </c>
      <c r="HU31" s="123">
        <f t="shared" si="39"/>
        <v>36362</v>
      </c>
      <c r="HV31" s="123">
        <f t="shared" si="39"/>
        <v>45886</v>
      </c>
      <c r="HW31" s="123">
        <f t="shared" ref="HW31:KI31" si="40">SUM(HW16:HW30)</f>
        <v>36348</v>
      </c>
      <c r="HX31" s="123">
        <f t="shared" si="40"/>
        <v>45812</v>
      </c>
      <c r="HY31" s="123">
        <f t="shared" si="40"/>
        <v>36181</v>
      </c>
      <c r="HZ31" s="123">
        <f t="shared" si="40"/>
        <v>45265</v>
      </c>
      <c r="IA31" s="123">
        <f t="shared" si="40"/>
        <v>36062</v>
      </c>
      <c r="IB31" s="123">
        <f t="shared" si="40"/>
        <v>45047</v>
      </c>
      <c r="IC31" s="123">
        <f t="shared" si="40"/>
        <v>35636</v>
      </c>
      <c r="ID31" s="123">
        <f t="shared" si="40"/>
        <v>44389</v>
      </c>
      <c r="IE31" s="123">
        <f t="shared" si="40"/>
        <v>35254</v>
      </c>
      <c r="IF31" s="123">
        <f t="shared" si="40"/>
        <v>43899</v>
      </c>
      <c r="IG31" s="123">
        <f t="shared" si="40"/>
        <v>35017</v>
      </c>
      <c r="IH31" s="123">
        <f t="shared" si="40"/>
        <v>43512</v>
      </c>
      <c r="II31" s="123">
        <f t="shared" si="40"/>
        <v>34931</v>
      </c>
      <c r="IJ31" s="123">
        <f t="shared" si="40"/>
        <v>43288</v>
      </c>
      <c r="IK31" s="123">
        <f t="shared" si="40"/>
        <v>35151</v>
      </c>
      <c r="IL31" s="123">
        <f t="shared" si="40"/>
        <v>43374</v>
      </c>
      <c r="IM31" s="123">
        <f t="shared" si="40"/>
        <v>35231</v>
      </c>
      <c r="IN31" s="123">
        <f t="shared" si="40"/>
        <v>43489</v>
      </c>
      <c r="IO31" s="123">
        <f t="shared" si="40"/>
        <v>35209</v>
      </c>
      <c r="IP31" s="123">
        <f t="shared" si="40"/>
        <v>43607</v>
      </c>
      <c r="IQ31" s="123">
        <f t="shared" si="40"/>
        <v>35211</v>
      </c>
      <c r="IR31" s="123">
        <f t="shared" si="40"/>
        <v>43536</v>
      </c>
      <c r="IS31" s="123">
        <f t="shared" si="40"/>
        <v>35309</v>
      </c>
      <c r="IT31" s="123">
        <f t="shared" si="40"/>
        <v>43706</v>
      </c>
      <c r="IU31" s="123">
        <f t="shared" si="40"/>
        <v>35269</v>
      </c>
      <c r="IV31" s="123">
        <f t="shared" si="40"/>
        <v>43619</v>
      </c>
      <c r="IW31" s="123">
        <f t="shared" si="40"/>
        <v>35113</v>
      </c>
      <c r="IX31" s="123">
        <f t="shared" si="40"/>
        <v>43432</v>
      </c>
      <c r="IY31" s="123">
        <f t="shared" si="40"/>
        <v>34823</v>
      </c>
      <c r="IZ31" s="123">
        <f t="shared" si="40"/>
        <v>43242</v>
      </c>
      <c r="JA31" s="123">
        <f t="shared" si="40"/>
        <v>34534</v>
      </c>
      <c r="JB31" s="123">
        <f t="shared" si="40"/>
        <v>42914</v>
      </c>
      <c r="JC31" s="123">
        <f t="shared" si="40"/>
        <v>34295</v>
      </c>
      <c r="JD31" s="123">
        <f t="shared" si="40"/>
        <v>42668</v>
      </c>
      <c r="JE31" s="123">
        <f t="shared" si="40"/>
        <v>34077</v>
      </c>
      <c r="JF31" s="123">
        <f t="shared" si="40"/>
        <v>42401</v>
      </c>
      <c r="JG31" s="123">
        <f t="shared" si="40"/>
        <v>33883</v>
      </c>
      <c r="JH31" s="123">
        <f t="shared" si="40"/>
        <v>42090</v>
      </c>
      <c r="JI31" s="123">
        <f t="shared" si="40"/>
        <v>33883</v>
      </c>
      <c r="JJ31" s="123">
        <f t="shared" si="40"/>
        <v>42104</v>
      </c>
      <c r="JK31" s="123">
        <f t="shared" si="40"/>
        <v>34103</v>
      </c>
      <c r="JL31" s="123">
        <f t="shared" si="40"/>
        <v>42247</v>
      </c>
      <c r="JM31" s="123">
        <f t="shared" si="40"/>
        <v>34063</v>
      </c>
      <c r="JN31" s="123">
        <f t="shared" si="40"/>
        <v>42354</v>
      </c>
      <c r="JO31" s="123">
        <f t="shared" si="40"/>
        <v>34095</v>
      </c>
      <c r="JP31" s="123">
        <f t="shared" si="40"/>
        <v>42465</v>
      </c>
      <c r="JQ31" s="123">
        <f t="shared" si="40"/>
        <v>34031</v>
      </c>
      <c r="JR31" s="123">
        <f t="shared" si="40"/>
        <v>42781</v>
      </c>
      <c r="JS31" s="123">
        <f t="shared" si="40"/>
        <v>34314</v>
      </c>
      <c r="JT31" s="123">
        <f t="shared" si="40"/>
        <v>42684</v>
      </c>
      <c r="JU31" s="123">
        <f t="shared" si="40"/>
        <v>34295</v>
      </c>
      <c r="JV31" s="123">
        <f t="shared" si="40"/>
        <v>42466</v>
      </c>
      <c r="JW31" s="123">
        <f t="shared" si="40"/>
        <v>34086</v>
      </c>
      <c r="JX31" s="123">
        <f t="shared" si="40"/>
        <v>42062</v>
      </c>
      <c r="JY31" s="123">
        <f t="shared" si="40"/>
        <v>33830</v>
      </c>
      <c r="JZ31" s="123">
        <f t="shared" si="40"/>
        <v>41737</v>
      </c>
      <c r="KA31" s="123">
        <f t="shared" si="40"/>
        <v>33629</v>
      </c>
      <c r="KB31" s="123">
        <f t="shared" si="40"/>
        <v>41382</v>
      </c>
      <c r="KC31" s="123">
        <f t="shared" si="40"/>
        <v>33536</v>
      </c>
      <c r="KD31" s="123">
        <f t="shared" si="40"/>
        <v>41262</v>
      </c>
      <c r="KE31" s="123">
        <f t="shared" si="40"/>
        <v>33213</v>
      </c>
      <c r="KF31" s="123">
        <f t="shared" si="40"/>
        <v>40760</v>
      </c>
      <c r="KG31" s="123">
        <f t="shared" si="40"/>
        <v>33212</v>
      </c>
      <c r="KH31" s="123">
        <f t="shared" si="40"/>
        <v>40750</v>
      </c>
      <c r="KI31" s="123">
        <f t="shared" si="40"/>
        <v>33261</v>
      </c>
      <c r="KJ31" s="123">
        <f t="shared" ref="KJ31:MU31" si="41">SUM(KJ16:KJ30)</f>
        <v>40888</v>
      </c>
      <c r="KK31" s="123">
        <f t="shared" si="41"/>
        <v>33098</v>
      </c>
      <c r="KL31" s="123">
        <f t="shared" si="41"/>
        <v>40843</v>
      </c>
      <c r="KM31" s="123">
        <f t="shared" si="41"/>
        <v>33068</v>
      </c>
      <c r="KN31" s="123">
        <f t="shared" si="41"/>
        <v>40837</v>
      </c>
      <c r="KO31" s="123">
        <f t="shared" si="41"/>
        <v>33366</v>
      </c>
      <c r="KP31" s="123">
        <f t="shared" si="41"/>
        <v>41281</v>
      </c>
      <c r="KQ31" s="123">
        <f t="shared" si="41"/>
        <v>34150</v>
      </c>
      <c r="KR31" s="123">
        <f t="shared" si="41"/>
        <v>42217</v>
      </c>
      <c r="KS31" s="123">
        <f t="shared" si="41"/>
        <v>35077</v>
      </c>
      <c r="KT31" s="123">
        <f t="shared" si="41"/>
        <v>43351</v>
      </c>
      <c r="KU31" s="123">
        <f t="shared" si="41"/>
        <v>35085</v>
      </c>
      <c r="KV31" s="123">
        <f t="shared" si="41"/>
        <v>43443</v>
      </c>
      <c r="KW31" s="123">
        <f t="shared" si="41"/>
        <v>34983</v>
      </c>
      <c r="KX31" s="123">
        <f t="shared" si="41"/>
        <v>43392</v>
      </c>
      <c r="KY31" s="123">
        <f t="shared" si="41"/>
        <v>34871</v>
      </c>
      <c r="KZ31" s="123">
        <f t="shared" si="41"/>
        <v>43257</v>
      </c>
      <c r="LA31" s="123">
        <f t="shared" si="41"/>
        <v>34663</v>
      </c>
      <c r="LB31" s="123">
        <f t="shared" si="41"/>
        <v>43049</v>
      </c>
      <c r="LC31" s="123">
        <f t="shared" si="41"/>
        <v>34458</v>
      </c>
      <c r="LD31" s="123">
        <f t="shared" si="41"/>
        <v>42811</v>
      </c>
      <c r="LE31" s="123">
        <f t="shared" si="41"/>
        <v>34496</v>
      </c>
      <c r="LF31" s="123">
        <f t="shared" si="41"/>
        <v>42830</v>
      </c>
      <c r="LG31" s="123">
        <f t="shared" si="41"/>
        <v>34603</v>
      </c>
      <c r="LH31" s="123">
        <f t="shared" si="41"/>
        <v>43001</v>
      </c>
      <c r="LI31" s="123">
        <f t="shared" si="41"/>
        <v>34803</v>
      </c>
      <c r="LJ31" s="123">
        <f t="shared" si="41"/>
        <v>43276</v>
      </c>
      <c r="LK31" s="123">
        <f t="shared" si="41"/>
        <v>34925</v>
      </c>
      <c r="LL31" s="123">
        <f t="shared" si="41"/>
        <v>43274</v>
      </c>
      <c r="LM31" s="123">
        <f t="shared" si="41"/>
        <v>35284</v>
      </c>
      <c r="LN31" s="123">
        <f t="shared" si="41"/>
        <v>43707</v>
      </c>
      <c r="LO31" s="123">
        <f t="shared" si="41"/>
        <v>35479</v>
      </c>
      <c r="LP31" s="123">
        <f t="shared" si="41"/>
        <v>43893</v>
      </c>
      <c r="LQ31" s="123">
        <f t="shared" si="41"/>
        <v>35639</v>
      </c>
      <c r="LR31" s="123">
        <f t="shared" si="41"/>
        <v>44052</v>
      </c>
      <c r="LS31" s="123">
        <f t="shared" si="41"/>
        <v>35395</v>
      </c>
      <c r="LT31" s="123">
        <f t="shared" si="41"/>
        <v>43846</v>
      </c>
      <c r="LU31" s="123">
        <f t="shared" si="41"/>
        <v>35289</v>
      </c>
      <c r="LV31" s="123">
        <f t="shared" si="41"/>
        <v>43725</v>
      </c>
      <c r="LW31" s="123">
        <f t="shared" si="41"/>
        <v>34876</v>
      </c>
      <c r="LX31" s="123">
        <f t="shared" si="41"/>
        <v>43303</v>
      </c>
      <c r="LY31" s="123">
        <f t="shared" si="41"/>
        <v>34725</v>
      </c>
      <c r="LZ31" s="123">
        <f t="shared" si="41"/>
        <v>43077</v>
      </c>
      <c r="MA31" s="123">
        <f t="shared" si="41"/>
        <v>34633</v>
      </c>
      <c r="MB31" s="123">
        <f t="shared" si="41"/>
        <v>42895</v>
      </c>
      <c r="MC31" s="123">
        <f t="shared" si="41"/>
        <v>34647</v>
      </c>
      <c r="MD31" s="123">
        <f t="shared" si="41"/>
        <v>43093</v>
      </c>
      <c r="ME31" s="123">
        <f t="shared" si="41"/>
        <v>34813</v>
      </c>
      <c r="MF31" s="123">
        <f t="shared" si="41"/>
        <v>43136</v>
      </c>
      <c r="MG31" s="123">
        <f t="shared" si="41"/>
        <v>34822</v>
      </c>
      <c r="MH31" s="123">
        <f t="shared" si="41"/>
        <v>43168</v>
      </c>
      <c r="MI31" s="123">
        <f t="shared" si="41"/>
        <v>34614</v>
      </c>
      <c r="MJ31" s="123">
        <f t="shared" si="41"/>
        <v>42734</v>
      </c>
      <c r="MK31" s="123">
        <f t="shared" si="41"/>
        <v>35136</v>
      </c>
      <c r="ML31" s="123">
        <f t="shared" si="41"/>
        <v>43355</v>
      </c>
      <c r="MM31" s="123">
        <f t="shared" si="41"/>
        <v>35288</v>
      </c>
      <c r="MN31" s="123">
        <f t="shared" si="41"/>
        <v>43511</v>
      </c>
      <c r="MO31" s="123">
        <f t="shared" si="41"/>
        <v>35238</v>
      </c>
      <c r="MP31" s="123">
        <f t="shared" si="41"/>
        <v>43310</v>
      </c>
      <c r="MQ31" s="123">
        <f t="shared" si="41"/>
        <v>35180</v>
      </c>
      <c r="MR31" s="123">
        <f t="shared" si="41"/>
        <v>43236</v>
      </c>
      <c r="MS31" s="123">
        <f t="shared" si="41"/>
        <v>35026</v>
      </c>
      <c r="MT31" s="123">
        <f t="shared" si="41"/>
        <v>43157</v>
      </c>
      <c r="MU31" s="123">
        <f t="shared" si="41"/>
        <v>34893</v>
      </c>
      <c r="MV31" s="123">
        <f t="shared" ref="MV31:MX31" si="42">SUM(MV16:MV30)</f>
        <v>43104</v>
      </c>
      <c r="MW31" s="123">
        <f t="shared" si="42"/>
        <v>0</v>
      </c>
      <c r="MX31" s="123">
        <f t="shared" si="42"/>
        <v>0</v>
      </c>
    </row>
    <row r="32" spans="1:362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  <c r="MI32" s="52">
        <v>675</v>
      </c>
      <c r="MJ32" s="52">
        <v>877</v>
      </c>
      <c r="MK32" s="52">
        <v>680</v>
      </c>
      <c r="ML32" s="52">
        <v>879</v>
      </c>
      <c r="MM32" s="52">
        <v>685</v>
      </c>
      <c r="MN32" s="52">
        <v>885</v>
      </c>
      <c r="MO32" s="52">
        <v>694</v>
      </c>
      <c r="MP32" s="52">
        <v>893</v>
      </c>
      <c r="MQ32" s="52">
        <v>683</v>
      </c>
      <c r="MR32" s="52">
        <v>887</v>
      </c>
      <c r="MS32" s="52">
        <v>665</v>
      </c>
      <c r="MT32" s="52">
        <v>882</v>
      </c>
      <c r="MU32" s="52">
        <v>646</v>
      </c>
      <c r="MV32" s="52">
        <v>859</v>
      </c>
    </row>
    <row r="33" spans="1:362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  <c r="MI33" s="52">
        <v>833</v>
      </c>
      <c r="MJ33" s="52">
        <v>1096</v>
      </c>
      <c r="MK33" s="52">
        <v>839</v>
      </c>
      <c r="ML33" s="52">
        <v>1107</v>
      </c>
      <c r="MM33" s="52">
        <v>854</v>
      </c>
      <c r="MN33" s="52">
        <v>1133</v>
      </c>
      <c r="MO33" s="52">
        <v>846</v>
      </c>
      <c r="MP33" s="52">
        <v>1128</v>
      </c>
      <c r="MQ33" s="52">
        <v>853</v>
      </c>
      <c r="MR33" s="52">
        <v>1131</v>
      </c>
      <c r="MS33" s="52">
        <v>859</v>
      </c>
      <c r="MT33" s="52">
        <v>1134</v>
      </c>
      <c r="MU33" s="52">
        <v>831</v>
      </c>
      <c r="MV33" s="52">
        <v>1097</v>
      </c>
    </row>
    <row r="34" spans="1:362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  <c r="MI34" s="52">
        <v>1399</v>
      </c>
      <c r="MJ34" s="52">
        <v>1850</v>
      </c>
      <c r="MK34" s="52">
        <v>1392</v>
      </c>
      <c r="ML34" s="52">
        <v>1862</v>
      </c>
      <c r="MM34" s="52">
        <v>1388</v>
      </c>
      <c r="MN34" s="52">
        <v>1854</v>
      </c>
      <c r="MO34" s="52">
        <v>1412</v>
      </c>
      <c r="MP34" s="52">
        <v>1881</v>
      </c>
      <c r="MQ34" s="52">
        <v>1419</v>
      </c>
      <c r="MR34" s="52">
        <v>1888</v>
      </c>
      <c r="MS34" s="52">
        <v>1435</v>
      </c>
      <c r="MT34" s="52">
        <v>1912</v>
      </c>
      <c r="MU34" s="52">
        <v>1409</v>
      </c>
      <c r="MV34" s="52">
        <v>1887</v>
      </c>
    </row>
    <row r="35" spans="1:362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  <c r="MI35" s="52">
        <v>517</v>
      </c>
      <c r="MJ35" s="52">
        <v>653</v>
      </c>
      <c r="MK35" s="52">
        <v>517</v>
      </c>
      <c r="ML35" s="52">
        <v>658</v>
      </c>
      <c r="MM35" s="52">
        <v>496</v>
      </c>
      <c r="MN35" s="52">
        <v>640</v>
      </c>
      <c r="MO35" s="52">
        <v>506</v>
      </c>
      <c r="MP35" s="52">
        <v>648</v>
      </c>
      <c r="MQ35" s="52">
        <v>499</v>
      </c>
      <c r="MR35" s="52">
        <v>634</v>
      </c>
      <c r="MS35" s="52">
        <v>504</v>
      </c>
      <c r="MT35" s="52">
        <v>645</v>
      </c>
      <c r="MU35" s="52">
        <v>507</v>
      </c>
      <c r="MV35" s="52">
        <v>643</v>
      </c>
    </row>
    <row r="36" spans="1:362" x14ac:dyDescent="0.25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  <c r="MI36" s="52">
        <v>3631</v>
      </c>
      <c r="MJ36" s="52">
        <v>4874</v>
      </c>
      <c r="MK36" s="52">
        <v>3700</v>
      </c>
      <c r="ML36" s="52">
        <v>4922</v>
      </c>
      <c r="MM36" s="52">
        <v>3695</v>
      </c>
      <c r="MN36" s="52">
        <v>4905</v>
      </c>
      <c r="MO36" s="52">
        <v>3725</v>
      </c>
      <c r="MP36" s="52">
        <v>4934</v>
      </c>
      <c r="MQ36" s="52">
        <v>3695</v>
      </c>
      <c r="MR36" s="52">
        <v>4910</v>
      </c>
      <c r="MS36" s="52">
        <v>3686</v>
      </c>
      <c r="MT36" s="52">
        <v>4892</v>
      </c>
      <c r="MU36" s="52">
        <v>3674</v>
      </c>
      <c r="MV36" s="52">
        <v>4866</v>
      </c>
    </row>
    <row r="37" spans="1:362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  <c r="MI37" s="52">
        <v>814</v>
      </c>
      <c r="MJ37" s="52">
        <v>1040</v>
      </c>
      <c r="MK37" s="52">
        <v>823</v>
      </c>
      <c r="ML37" s="52">
        <v>1060</v>
      </c>
      <c r="MM37" s="52">
        <v>816</v>
      </c>
      <c r="MN37" s="52">
        <v>1065</v>
      </c>
      <c r="MO37" s="52">
        <v>815</v>
      </c>
      <c r="MP37" s="52">
        <v>1062</v>
      </c>
      <c r="MQ37" s="52">
        <v>815</v>
      </c>
      <c r="MR37" s="52">
        <v>1068</v>
      </c>
      <c r="MS37" s="52">
        <v>798</v>
      </c>
      <c r="MT37" s="52">
        <v>1045</v>
      </c>
      <c r="MU37" s="52">
        <v>777</v>
      </c>
      <c r="MV37" s="52">
        <v>1015</v>
      </c>
    </row>
    <row r="38" spans="1:362" s="122" customFormat="1" x14ac:dyDescent="0.25">
      <c r="A38" s="120"/>
      <c r="B38" s="121"/>
      <c r="C38" s="148" t="s">
        <v>106</v>
      </c>
      <c r="E38" s="123">
        <f t="shared" ref="E38:V38" si="43">SUM(E32:E37)</f>
        <v>3883</v>
      </c>
      <c r="F38" s="123">
        <f t="shared" si="43"/>
        <v>12386</v>
      </c>
      <c r="G38" s="123">
        <f t="shared" si="43"/>
        <v>3883</v>
      </c>
      <c r="H38" s="123">
        <f t="shared" si="43"/>
        <v>12279</v>
      </c>
      <c r="I38" s="123">
        <f t="shared" si="43"/>
        <v>4123</v>
      </c>
      <c r="J38" s="123">
        <f t="shared" si="43"/>
        <v>12000</v>
      </c>
      <c r="K38" s="123">
        <f t="shared" si="43"/>
        <v>4222</v>
      </c>
      <c r="L38" s="123">
        <f t="shared" si="43"/>
        <v>11618</v>
      </c>
      <c r="M38" s="123">
        <f t="shared" si="43"/>
        <v>4297</v>
      </c>
      <c r="N38" s="123">
        <f t="shared" si="43"/>
        <v>11491</v>
      </c>
      <c r="O38" s="123">
        <f t="shared" si="43"/>
        <v>4541</v>
      </c>
      <c r="P38" s="123">
        <f t="shared" si="43"/>
        <v>11606</v>
      </c>
      <c r="Q38" s="123">
        <f t="shared" si="43"/>
        <v>5141</v>
      </c>
      <c r="R38" s="123">
        <f t="shared" si="43"/>
        <v>11625</v>
      </c>
      <c r="S38" s="123">
        <f t="shared" si="43"/>
        <v>5572</v>
      </c>
      <c r="T38" s="123">
        <f t="shared" si="43"/>
        <v>11613</v>
      </c>
      <c r="U38" s="123">
        <f t="shared" si="43"/>
        <v>5539</v>
      </c>
      <c r="V38" s="123">
        <f t="shared" si="43"/>
        <v>11198</v>
      </c>
      <c r="W38" s="123">
        <f t="shared" ref="W38:AB38" si="44">SUM(W32:W37)</f>
        <v>5605</v>
      </c>
      <c r="X38" s="123">
        <f t="shared" si="44"/>
        <v>11370</v>
      </c>
      <c r="Y38" s="123">
        <f t="shared" si="44"/>
        <v>5621</v>
      </c>
      <c r="Z38" s="123">
        <f t="shared" si="44"/>
        <v>11143</v>
      </c>
      <c r="AA38" s="123">
        <f t="shared" si="44"/>
        <v>5744</v>
      </c>
      <c r="AB38" s="123">
        <f t="shared" si="44"/>
        <v>11382</v>
      </c>
      <c r="AC38" s="123">
        <f t="shared" ref="AC38:AH38" si="45">SUM(AC32:AC37)</f>
        <v>5897</v>
      </c>
      <c r="AD38" s="123">
        <f t="shared" si="45"/>
        <v>11396</v>
      </c>
      <c r="AE38" s="123">
        <f t="shared" si="45"/>
        <v>5962</v>
      </c>
      <c r="AF38" s="123">
        <f t="shared" si="45"/>
        <v>11514</v>
      </c>
      <c r="AG38" s="123">
        <f t="shared" si="45"/>
        <v>6073</v>
      </c>
      <c r="AH38" s="123">
        <f t="shared" si="45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6">SUM(AM32:AM37)</f>
        <v>6365</v>
      </c>
      <c r="AN38" s="123">
        <f t="shared" si="46"/>
        <v>11655</v>
      </c>
      <c r="AO38" s="123">
        <f t="shared" si="46"/>
        <v>6564</v>
      </c>
      <c r="AP38" s="123">
        <f t="shared" si="46"/>
        <v>11796</v>
      </c>
      <c r="AQ38" s="123">
        <f t="shared" si="46"/>
        <v>6663</v>
      </c>
      <c r="AR38" s="123">
        <f t="shared" si="46"/>
        <v>11857</v>
      </c>
      <c r="AS38" s="123">
        <f t="shared" si="46"/>
        <v>6500</v>
      </c>
      <c r="AT38" s="123">
        <f t="shared" si="46"/>
        <v>11588</v>
      </c>
      <c r="AU38" s="123">
        <f t="shared" si="46"/>
        <v>6551</v>
      </c>
      <c r="AV38" s="123">
        <f t="shared" si="46"/>
        <v>11699</v>
      </c>
      <c r="AW38" s="123">
        <f t="shared" ref="AW38:BB38" si="47">SUM(AW32:AW37)</f>
        <v>6390</v>
      </c>
      <c r="AX38" s="123">
        <f t="shared" si="47"/>
        <v>11353</v>
      </c>
      <c r="AY38" s="123">
        <f t="shared" si="47"/>
        <v>6412</v>
      </c>
      <c r="AZ38" s="123">
        <f t="shared" si="47"/>
        <v>11437</v>
      </c>
      <c r="BA38" s="123">
        <f t="shared" si="47"/>
        <v>6226</v>
      </c>
      <c r="BB38" s="123">
        <f t="shared" si="47"/>
        <v>11624</v>
      </c>
      <c r="BC38" s="123">
        <f t="shared" ref="BC38:BH38" si="48">SUM(BC32:BC37)</f>
        <v>6383</v>
      </c>
      <c r="BD38" s="123">
        <f t="shared" si="48"/>
        <v>11709</v>
      </c>
      <c r="BE38" s="123">
        <f t="shared" si="48"/>
        <v>6193</v>
      </c>
      <c r="BF38" s="123">
        <f t="shared" si="48"/>
        <v>11712</v>
      </c>
      <c r="BG38" s="123">
        <f t="shared" si="48"/>
        <v>6630</v>
      </c>
      <c r="BH38" s="123">
        <f t="shared" si="48"/>
        <v>11744</v>
      </c>
      <c r="BI38" s="123">
        <f t="shared" ref="BI38:BN38" si="49">SUM(BI32:BI37)</f>
        <v>6668</v>
      </c>
      <c r="BJ38" s="123">
        <f t="shared" si="49"/>
        <v>11677</v>
      </c>
      <c r="BK38" s="123">
        <f t="shared" si="49"/>
        <v>6747</v>
      </c>
      <c r="BL38" s="123">
        <f t="shared" si="49"/>
        <v>11571</v>
      </c>
      <c r="BM38" s="123">
        <f t="shared" si="49"/>
        <v>6780</v>
      </c>
      <c r="BN38" s="123">
        <f t="shared" si="49"/>
        <v>11528</v>
      </c>
      <c r="BO38" s="123">
        <f t="shared" ref="BO38:BT38" si="50">SUM(BO32:BO37)</f>
        <v>6811</v>
      </c>
      <c r="BP38" s="123">
        <f t="shared" si="50"/>
        <v>11609</v>
      </c>
      <c r="BQ38" s="123">
        <f t="shared" si="50"/>
        <v>7052</v>
      </c>
      <c r="BR38" s="123">
        <f t="shared" si="50"/>
        <v>11434</v>
      </c>
      <c r="BS38" s="123">
        <f t="shared" si="50"/>
        <v>7224</v>
      </c>
      <c r="BT38" s="123">
        <f t="shared" si="50"/>
        <v>11224</v>
      </c>
      <c r="BU38" s="123">
        <f t="shared" ref="BU38:CB38" si="51">SUM(BU32:BU37)</f>
        <v>7332</v>
      </c>
      <c r="BV38" s="123">
        <f t="shared" si="51"/>
        <v>11108</v>
      </c>
      <c r="BW38" s="123">
        <f t="shared" si="51"/>
        <v>7528</v>
      </c>
      <c r="BX38" s="123">
        <f t="shared" si="51"/>
        <v>10902</v>
      </c>
      <c r="BY38" s="123">
        <f t="shared" si="51"/>
        <v>7595</v>
      </c>
      <c r="BZ38" s="123">
        <f t="shared" si="51"/>
        <v>10940</v>
      </c>
      <c r="CA38" s="123">
        <f t="shared" si="51"/>
        <v>7661</v>
      </c>
      <c r="CB38" s="123">
        <f t="shared" si="51"/>
        <v>10950</v>
      </c>
      <c r="CC38" s="123">
        <f t="shared" ref="CC38:CH38" si="52">SUM(CC32:CC37)</f>
        <v>7663</v>
      </c>
      <c r="CD38" s="123">
        <f t="shared" si="52"/>
        <v>11036</v>
      </c>
      <c r="CE38" s="123">
        <f t="shared" si="52"/>
        <v>7853</v>
      </c>
      <c r="CF38" s="123">
        <f t="shared" si="52"/>
        <v>10959</v>
      </c>
      <c r="CG38" s="123">
        <f t="shared" si="52"/>
        <v>7988</v>
      </c>
      <c r="CH38" s="123">
        <f t="shared" si="52"/>
        <v>11024</v>
      </c>
      <c r="CI38" s="123">
        <f t="shared" ref="CI38:CN38" si="53">SUM(CI32:CI37)</f>
        <v>8164</v>
      </c>
      <c r="CJ38" s="123">
        <f t="shared" si="53"/>
        <v>11009</v>
      </c>
      <c r="CK38" s="123">
        <f t="shared" si="53"/>
        <v>8126</v>
      </c>
      <c r="CL38" s="123">
        <f t="shared" si="53"/>
        <v>10942</v>
      </c>
      <c r="CM38" s="123">
        <f t="shared" si="53"/>
        <v>8115</v>
      </c>
      <c r="CN38" s="123">
        <f t="shared" si="53"/>
        <v>10895</v>
      </c>
      <c r="CO38" s="123">
        <f t="shared" ref="CO38:CT38" si="54">SUM(CO32:CO37)</f>
        <v>8134</v>
      </c>
      <c r="CP38" s="123">
        <f t="shared" si="54"/>
        <v>10772</v>
      </c>
      <c r="CQ38" s="123">
        <f t="shared" si="54"/>
        <v>8375</v>
      </c>
      <c r="CR38" s="123">
        <f t="shared" si="54"/>
        <v>11093</v>
      </c>
      <c r="CS38" s="123">
        <f t="shared" si="54"/>
        <v>8475</v>
      </c>
      <c r="CT38" s="123">
        <f t="shared" si="54"/>
        <v>11232</v>
      </c>
      <c r="CU38" s="123">
        <f t="shared" ref="CU38:DH38" si="55">SUM(CU32:CU37)</f>
        <v>8454</v>
      </c>
      <c r="CV38" s="123">
        <f t="shared" si="55"/>
        <v>11218</v>
      </c>
      <c r="CW38" s="123">
        <f t="shared" si="55"/>
        <v>8375</v>
      </c>
      <c r="CX38" s="123">
        <f t="shared" si="55"/>
        <v>11173</v>
      </c>
      <c r="CY38" s="123">
        <f t="shared" si="55"/>
        <v>8489</v>
      </c>
      <c r="CZ38" s="123">
        <f t="shared" si="55"/>
        <v>11242</v>
      </c>
      <c r="DA38" s="123">
        <f t="shared" si="55"/>
        <v>8522</v>
      </c>
      <c r="DB38" s="123">
        <f t="shared" si="55"/>
        <v>11301</v>
      </c>
      <c r="DC38" s="122">
        <f t="shared" si="55"/>
        <v>8562</v>
      </c>
      <c r="DD38" s="122">
        <f t="shared" si="55"/>
        <v>11393</v>
      </c>
      <c r="DE38" s="124">
        <f t="shared" si="55"/>
        <v>8670</v>
      </c>
      <c r="DF38" s="124">
        <f t="shared" si="55"/>
        <v>11430</v>
      </c>
      <c r="DG38" s="122">
        <f t="shared" si="55"/>
        <v>8879</v>
      </c>
      <c r="DH38" s="122">
        <f t="shared" si="55"/>
        <v>11438</v>
      </c>
      <c r="DI38" s="122">
        <f t="shared" ref="DI38:DN38" si="56">SUM(DI32:DI37)</f>
        <v>8866</v>
      </c>
      <c r="DJ38" s="122">
        <f t="shared" si="56"/>
        <v>11425</v>
      </c>
      <c r="DK38" s="122">
        <f t="shared" si="56"/>
        <v>8785</v>
      </c>
      <c r="DL38" s="122">
        <f t="shared" si="56"/>
        <v>11347</v>
      </c>
      <c r="DM38" s="123">
        <f t="shared" si="56"/>
        <v>8723</v>
      </c>
      <c r="DN38" s="123">
        <f t="shared" si="56"/>
        <v>11317</v>
      </c>
      <c r="DO38" s="123">
        <f t="shared" ref="DO38:ED38" si="57">SUM(DO32:DO37)</f>
        <v>8679</v>
      </c>
      <c r="DP38" s="123">
        <f t="shared" si="57"/>
        <v>11274</v>
      </c>
      <c r="DQ38" s="123">
        <f t="shared" si="57"/>
        <v>8589</v>
      </c>
      <c r="DR38" s="123">
        <f t="shared" si="57"/>
        <v>11186</v>
      </c>
      <c r="DS38" s="123">
        <f>SUM(DS32:DS37)</f>
        <v>8549</v>
      </c>
      <c r="DT38" s="123">
        <f>SUM(DT32:DT37)</f>
        <v>11113</v>
      </c>
      <c r="DU38" s="123">
        <f t="shared" si="57"/>
        <v>8691</v>
      </c>
      <c r="DV38" s="123">
        <f t="shared" si="57"/>
        <v>11156</v>
      </c>
      <c r="DW38" s="123">
        <f t="shared" si="57"/>
        <v>8661</v>
      </c>
      <c r="DX38" s="123">
        <f t="shared" si="57"/>
        <v>11195</v>
      </c>
      <c r="DY38" s="123">
        <f t="shared" si="57"/>
        <v>8740</v>
      </c>
      <c r="DZ38" s="123">
        <f t="shared" si="57"/>
        <v>11299</v>
      </c>
      <c r="EA38" s="123">
        <f t="shared" si="57"/>
        <v>8780</v>
      </c>
      <c r="EB38" s="123">
        <f t="shared" si="57"/>
        <v>11285</v>
      </c>
      <c r="EC38" s="123">
        <f t="shared" si="57"/>
        <v>8882</v>
      </c>
      <c r="ED38" s="123">
        <f t="shared" si="57"/>
        <v>11336</v>
      </c>
      <c r="EE38" s="123">
        <f t="shared" ref="EE38:FJ38" si="58">SUM(EE32:EE37)</f>
        <v>9021</v>
      </c>
      <c r="EF38" s="123">
        <f t="shared" si="58"/>
        <v>11364</v>
      </c>
      <c r="EG38" s="123">
        <f t="shared" si="58"/>
        <v>9044</v>
      </c>
      <c r="EH38" s="123">
        <f t="shared" si="58"/>
        <v>11277</v>
      </c>
      <c r="EI38" s="123">
        <f t="shared" si="58"/>
        <v>8968</v>
      </c>
      <c r="EJ38" s="123">
        <f t="shared" si="58"/>
        <v>11170</v>
      </c>
      <c r="EK38" s="123">
        <f t="shared" si="58"/>
        <v>8916</v>
      </c>
      <c r="EL38" s="123">
        <f t="shared" si="58"/>
        <v>11061</v>
      </c>
      <c r="EM38" s="123">
        <f t="shared" si="58"/>
        <v>8901</v>
      </c>
      <c r="EN38" s="123">
        <f t="shared" si="58"/>
        <v>10995</v>
      </c>
      <c r="EO38" s="123">
        <f t="shared" si="58"/>
        <v>8861</v>
      </c>
      <c r="EP38" s="123">
        <f t="shared" si="58"/>
        <v>11003</v>
      </c>
      <c r="EQ38" s="123">
        <f t="shared" si="58"/>
        <v>8775</v>
      </c>
      <c r="ER38" s="123">
        <f t="shared" si="58"/>
        <v>10968</v>
      </c>
      <c r="ES38" s="123">
        <f t="shared" si="58"/>
        <v>8717</v>
      </c>
      <c r="ET38" s="125">
        <f t="shared" si="58"/>
        <v>10957</v>
      </c>
      <c r="EU38" s="123">
        <f t="shared" si="58"/>
        <v>8740</v>
      </c>
      <c r="EV38" s="123">
        <f t="shared" si="58"/>
        <v>11044</v>
      </c>
      <c r="EW38" s="123">
        <f t="shared" si="58"/>
        <v>8660</v>
      </c>
      <c r="EX38" s="123">
        <f t="shared" si="58"/>
        <v>11101</v>
      </c>
      <c r="EY38" s="123">
        <f t="shared" si="58"/>
        <v>8711</v>
      </c>
      <c r="EZ38" s="123">
        <f t="shared" si="58"/>
        <v>11166</v>
      </c>
      <c r="FA38" s="123">
        <f t="shared" si="58"/>
        <v>8789</v>
      </c>
      <c r="FB38" s="123">
        <f t="shared" si="58"/>
        <v>11324</v>
      </c>
      <c r="FC38" s="123">
        <f t="shared" si="58"/>
        <v>8881</v>
      </c>
      <c r="FD38" s="123">
        <f t="shared" si="58"/>
        <v>11359</v>
      </c>
      <c r="FE38" s="123">
        <f t="shared" si="58"/>
        <v>8813</v>
      </c>
      <c r="FF38" s="123">
        <f t="shared" si="58"/>
        <v>11352</v>
      </c>
      <c r="FG38" s="123">
        <f t="shared" si="58"/>
        <v>8725</v>
      </c>
      <c r="FH38" s="123">
        <f t="shared" si="58"/>
        <v>11269</v>
      </c>
      <c r="FI38" s="123">
        <f t="shared" si="58"/>
        <v>8616</v>
      </c>
      <c r="FJ38" s="123">
        <f t="shared" si="58"/>
        <v>11244</v>
      </c>
      <c r="FK38" s="123">
        <f t="shared" ref="FK38:GP38" si="59">SUM(FK32:FK37)</f>
        <v>8390</v>
      </c>
      <c r="FL38" s="123">
        <f t="shared" si="59"/>
        <v>11171</v>
      </c>
      <c r="FM38" s="123">
        <f t="shared" si="59"/>
        <v>8172</v>
      </c>
      <c r="FN38" s="123">
        <f t="shared" si="59"/>
        <v>11189</v>
      </c>
      <c r="FO38" s="123">
        <f t="shared" si="59"/>
        <v>7974</v>
      </c>
      <c r="FP38" s="123">
        <f t="shared" si="59"/>
        <v>11125</v>
      </c>
      <c r="FQ38" s="123">
        <f t="shared" si="59"/>
        <v>7762</v>
      </c>
      <c r="FR38" s="123">
        <f t="shared" si="59"/>
        <v>11184</v>
      </c>
      <c r="FS38" s="123">
        <f t="shared" si="59"/>
        <v>7483</v>
      </c>
      <c r="FT38" s="123">
        <f t="shared" si="59"/>
        <v>11200</v>
      </c>
      <c r="FU38" s="123">
        <f t="shared" si="59"/>
        <v>7252</v>
      </c>
      <c r="FV38" s="123">
        <f t="shared" si="59"/>
        <v>11247</v>
      </c>
      <c r="FW38" s="123">
        <f t="shared" si="59"/>
        <v>7025</v>
      </c>
      <c r="FX38" s="123">
        <f t="shared" si="59"/>
        <v>11171</v>
      </c>
      <c r="FY38" s="123">
        <f t="shared" si="59"/>
        <v>6952</v>
      </c>
      <c r="FZ38" s="123">
        <f t="shared" si="59"/>
        <v>11261</v>
      </c>
      <c r="GA38" s="123">
        <f t="shared" si="59"/>
        <v>6921</v>
      </c>
      <c r="GB38" s="123">
        <f t="shared" si="59"/>
        <v>11222</v>
      </c>
      <c r="GC38" s="123">
        <f t="shared" si="59"/>
        <v>6914</v>
      </c>
      <c r="GD38" s="123">
        <f t="shared" si="59"/>
        <v>11233</v>
      </c>
      <c r="GE38" s="123">
        <f t="shared" si="59"/>
        <v>6811</v>
      </c>
      <c r="GF38" s="123">
        <f t="shared" si="59"/>
        <v>11170</v>
      </c>
      <c r="GG38" s="123">
        <f t="shared" si="59"/>
        <v>6726</v>
      </c>
      <c r="GH38" s="123">
        <f t="shared" si="59"/>
        <v>11029</v>
      </c>
      <c r="GI38" s="123">
        <f t="shared" si="59"/>
        <v>6390</v>
      </c>
      <c r="GJ38" s="123">
        <f t="shared" si="59"/>
        <v>10522</v>
      </c>
      <c r="GK38" s="123">
        <f t="shared" si="59"/>
        <v>6373</v>
      </c>
      <c r="GL38" s="123">
        <f t="shared" si="59"/>
        <v>10502</v>
      </c>
      <c r="GM38" s="123">
        <f t="shared" si="59"/>
        <v>6459</v>
      </c>
      <c r="GN38" s="123">
        <f t="shared" si="59"/>
        <v>10480</v>
      </c>
      <c r="GO38" s="123">
        <f t="shared" si="59"/>
        <v>6543</v>
      </c>
      <c r="GP38" s="123">
        <f t="shared" si="59"/>
        <v>10538</v>
      </c>
      <c r="GQ38" s="123">
        <f t="shared" ref="GQ38:HV38" si="60">SUM(GQ32:GQ37)</f>
        <v>6680</v>
      </c>
      <c r="GR38" s="123">
        <f t="shared" si="60"/>
        <v>10744</v>
      </c>
      <c r="GS38" s="123">
        <f t="shared" si="60"/>
        <v>6866</v>
      </c>
      <c r="GT38" s="123">
        <f t="shared" si="60"/>
        <v>10900</v>
      </c>
      <c r="GU38" s="123">
        <f t="shared" si="60"/>
        <v>7112</v>
      </c>
      <c r="GV38" s="123">
        <f t="shared" si="60"/>
        <v>10882</v>
      </c>
      <c r="GW38" s="123">
        <f t="shared" si="60"/>
        <v>7281</v>
      </c>
      <c r="GX38" s="123">
        <f t="shared" si="60"/>
        <v>10927</v>
      </c>
      <c r="GY38" s="123">
        <f t="shared" si="60"/>
        <v>7327</v>
      </c>
      <c r="GZ38" s="123">
        <f t="shared" si="60"/>
        <v>10907</v>
      </c>
      <c r="HA38" s="123">
        <f t="shared" si="60"/>
        <v>7417</v>
      </c>
      <c r="HB38" s="123">
        <f t="shared" si="60"/>
        <v>10908</v>
      </c>
      <c r="HC38" s="123">
        <f t="shared" si="60"/>
        <v>7767</v>
      </c>
      <c r="HD38" s="123">
        <f t="shared" si="60"/>
        <v>10893</v>
      </c>
      <c r="HE38" s="123">
        <f t="shared" si="60"/>
        <v>7813</v>
      </c>
      <c r="HF38" s="123">
        <f t="shared" si="60"/>
        <v>10861</v>
      </c>
      <c r="HG38" s="123">
        <f t="shared" si="60"/>
        <v>7954</v>
      </c>
      <c r="HH38" s="123">
        <f t="shared" si="60"/>
        <v>10684</v>
      </c>
      <c r="HI38" s="123">
        <f t="shared" si="60"/>
        <v>7952</v>
      </c>
      <c r="HJ38" s="123">
        <f t="shared" si="60"/>
        <v>10655</v>
      </c>
      <c r="HK38" s="123">
        <f t="shared" si="60"/>
        <v>7876</v>
      </c>
      <c r="HL38" s="123">
        <f t="shared" si="60"/>
        <v>10533</v>
      </c>
      <c r="HM38" s="123">
        <f t="shared" si="60"/>
        <v>7881</v>
      </c>
      <c r="HN38" s="123">
        <f t="shared" si="60"/>
        <v>10562</v>
      </c>
      <c r="HO38" s="123">
        <f t="shared" si="60"/>
        <v>7893</v>
      </c>
      <c r="HP38" s="123">
        <f t="shared" si="60"/>
        <v>10643</v>
      </c>
      <c r="HQ38" s="123">
        <f t="shared" si="60"/>
        <v>7909</v>
      </c>
      <c r="HR38" s="123">
        <f t="shared" si="60"/>
        <v>10661</v>
      </c>
      <c r="HS38" s="123">
        <f t="shared" si="60"/>
        <v>7945</v>
      </c>
      <c r="HT38" s="123">
        <f t="shared" si="60"/>
        <v>10602</v>
      </c>
      <c r="HU38" s="123">
        <f t="shared" si="60"/>
        <v>7952</v>
      </c>
      <c r="HV38" s="123">
        <f t="shared" si="60"/>
        <v>10609</v>
      </c>
      <c r="HW38" s="123">
        <f t="shared" ref="HW38:KI38" si="61">SUM(HW32:HW37)</f>
        <v>7950</v>
      </c>
      <c r="HX38" s="123">
        <f t="shared" si="61"/>
        <v>10543</v>
      </c>
      <c r="HY38" s="123">
        <f t="shared" si="61"/>
        <v>8021</v>
      </c>
      <c r="HZ38" s="123">
        <f t="shared" si="61"/>
        <v>10468</v>
      </c>
      <c r="IA38" s="123">
        <f t="shared" si="61"/>
        <v>7998</v>
      </c>
      <c r="IB38" s="123">
        <f t="shared" si="61"/>
        <v>10367</v>
      </c>
      <c r="IC38" s="123">
        <f t="shared" si="61"/>
        <v>7926</v>
      </c>
      <c r="ID38" s="123">
        <f t="shared" si="61"/>
        <v>10143</v>
      </c>
      <c r="IE38" s="123">
        <f t="shared" si="61"/>
        <v>7955</v>
      </c>
      <c r="IF38" s="123">
        <f t="shared" si="61"/>
        <v>10067</v>
      </c>
      <c r="IG38" s="123">
        <f t="shared" si="61"/>
        <v>7989</v>
      </c>
      <c r="IH38" s="123">
        <f t="shared" si="61"/>
        <v>9971</v>
      </c>
      <c r="II38" s="123">
        <f t="shared" si="61"/>
        <v>8012</v>
      </c>
      <c r="IJ38" s="123">
        <f t="shared" si="61"/>
        <v>9926</v>
      </c>
      <c r="IK38" s="123">
        <f t="shared" si="61"/>
        <v>7976</v>
      </c>
      <c r="IL38" s="123">
        <f t="shared" si="61"/>
        <v>9894</v>
      </c>
      <c r="IM38" s="123">
        <f t="shared" si="61"/>
        <v>7992</v>
      </c>
      <c r="IN38" s="123">
        <f t="shared" si="61"/>
        <v>9909</v>
      </c>
      <c r="IO38" s="123">
        <f t="shared" si="61"/>
        <v>8003</v>
      </c>
      <c r="IP38" s="123">
        <f t="shared" si="61"/>
        <v>10049</v>
      </c>
      <c r="IQ38" s="123">
        <f t="shared" si="61"/>
        <v>8007</v>
      </c>
      <c r="IR38" s="123">
        <f t="shared" si="61"/>
        <v>10060</v>
      </c>
      <c r="IS38" s="123">
        <f t="shared" si="61"/>
        <v>8061</v>
      </c>
      <c r="IT38" s="123">
        <f t="shared" si="61"/>
        <v>10169</v>
      </c>
      <c r="IU38" s="123">
        <f t="shared" si="61"/>
        <v>8030</v>
      </c>
      <c r="IV38" s="123">
        <f t="shared" si="61"/>
        <v>10191</v>
      </c>
      <c r="IW38" s="123">
        <f t="shared" si="61"/>
        <v>7972</v>
      </c>
      <c r="IX38" s="123">
        <f t="shared" si="61"/>
        <v>10144</v>
      </c>
      <c r="IY38" s="123">
        <f t="shared" si="61"/>
        <v>7854</v>
      </c>
      <c r="IZ38" s="123">
        <f t="shared" si="61"/>
        <v>10058</v>
      </c>
      <c r="JA38" s="123">
        <f t="shared" si="61"/>
        <v>7832</v>
      </c>
      <c r="JB38" s="123">
        <f t="shared" si="61"/>
        <v>10061</v>
      </c>
      <c r="JC38" s="123">
        <f t="shared" si="61"/>
        <v>7806</v>
      </c>
      <c r="JD38" s="123">
        <f t="shared" si="61"/>
        <v>10036</v>
      </c>
      <c r="JE38" s="123">
        <f t="shared" si="61"/>
        <v>7729</v>
      </c>
      <c r="JF38" s="123">
        <f t="shared" si="61"/>
        <v>9958</v>
      </c>
      <c r="JG38" s="123">
        <f t="shared" si="61"/>
        <v>7674</v>
      </c>
      <c r="JH38" s="123">
        <f t="shared" si="61"/>
        <v>9927</v>
      </c>
      <c r="JI38" s="123">
        <f t="shared" si="61"/>
        <v>7712</v>
      </c>
      <c r="JJ38" s="123">
        <f t="shared" si="61"/>
        <v>10000</v>
      </c>
      <c r="JK38" s="123">
        <f t="shared" si="61"/>
        <v>7783</v>
      </c>
      <c r="JL38" s="123">
        <f t="shared" si="61"/>
        <v>10082</v>
      </c>
      <c r="JM38" s="123">
        <f t="shared" si="61"/>
        <v>7781</v>
      </c>
      <c r="JN38" s="123">
        <f t="shared" si="61"/>
        <v>10152</v>
      </c>
      <c r="JO38" s="123">
        <f t="shared" si="61"/>
        <v>7929</v>
      </c>
      <c r="JP38" s="123">
        <f t="shared" si="61"/>
        <v>10256</v>
      </c>
      <c r="JQ38" s="123">
        <f t="shared" si="61"/>
        <v>7974</v>
      </c>
      <c r="JR38" s="123">
        <f t="shared" si="61"/>
        <v>10418</v>
      </c>
      <c r="JS38" s="123">
        <f t="shared" si="61"/>
        <v>8126</v>
      </c>
      <c r="JT38" s="123">
        <f t="shared" si="61"/>
        <v>10476</v>
      </c>
      <c r="JU38" s="123">
        <f t="shared" si="61"/>
        <v>8089</v>
      </c>
      <c r="JV38" s="123">
        <f t="shared" si="61"/>
        <v>10439</v>
      </c>
      <c r="JW38" s="123">
        <f t="shared" si="61"/>
        <v>8047</v>
      </c>
      <c r="JX38" s="123">
        <f t="shared" si="61"/>
        <v>10389</v>
      </c>
      <c r="JY38" s="123">
        <f t="shared" si="61"/>
        <v>8038</v>
      </c>
      <c r="JZ38" s="123">
        <f t="shared" si="61"/>
        <v>10367</v>
      </c>
      <c r="KA38" s="123">
        <f t="shared" si="61"/>
        <v>7999</v>
      </c>
      <c r="KB38" s="123">
        <f t="shared" si="61"/>
        <v>10269</v>
      </c>
      <c r="KC38" s="123">
        <f t="shared" si="61"/>
        <v>7988</v>
      </c>
      <c r="KD38" s="123">
        <f t="shared" si="61"/>
        <v>10309</v>
      </c>
      <c r="KE38" s="123">
        <f t="shared" si="61"/>
        <v>7926</v>
      </c>
      <c r="KF38" s="123">
        <f t="shared" si="61"/>
        <v>10218</v>
      </c>
      <c r="KG38" s="123">
        <f t="shared" si="61"/>
        <v>7953</v>
      </c>
      <c r="KH38" s="123">
        <f t="shared" si="61"/>
        <v>10298</v>
      </c>
      <c r="KI38" s="123">
        <f t="shared" si="61"/>
        <v>7906</v>
      </c>
      <c r="KJ38" s="123">
        <f t="shared" ref="KJ38:MU38" si="62">SUM(KJ32:KJ37)</f>
        <v>10335</v>
      </c>
      <c r="KK38" s="123">
        <f t="shared" si="62"/>
        <v>7846</v>
      </c>
      <c r="KL38" s="123">
        <f t="shared" si="62"/>
        <v>10345</v>
      </c>
      <c r="KM38" s="123">
        <f t="shared" si="62"/>
        <v>7874</v>
      </c>
      <c r="KN38" s="123">
        <f t="shared" si="62"/>
        <v>10394</v>
      </c>
      <c r="KO38" s="123">
        <f t="shared" si="62"/>
        <v>7988</v>
      </c>
      <c r="KP38" s="123">
        <f t="shared" si="62"/>
        <v>10563</v>
      </c>
      <c r="KQ38" s="123">
        <f t="shared" si="62"/>
        <v>8007</v>
      </c>
      <c r="KR38" s="123">
        <f t="shared" si="62"/>
        <v>10607</v>
      </c>
      <c r="KS38" s="123">
        <f t="shared" si="62"/>
        <v>8067</v>
      </c>
      <c r="KT38" s="123">
        <f t="shared" si="62"/>
        <v>10711</v>
      </c>
      <c r="KU38" s="123">
        <f t="shared" si="62"/>
        <v>8064</v>
      </c>
      <c r="KV38" s="123">
        <f t="shared" si="62"/>
        <v>10658</v>
      </c>
      <c r="KW38" s="123">
        <f t="shared" si="62"/>
        <v>8015</v>
      </c>
      <c r="KX38" s="123">
        <f t="shared" si="62"/>
        <v>10592</v>
      </c>
      <c r="KY38" s="123">
        <f t="shared" si="62"/>
        <v>7987</v>
      </c>
      <c r="KZ38" s="123">
        <f t="shared" si="62"/>
        <v>10533</v>
      </c>
      <c r="LA38" s="123">
        <f t="shared" si="62"/>
        <v>7973</v>
      </c>
      <c r="LB38" s="123">
        <f t="shared" si="62"/>
        <v>10502</v>
      </c>
      <c r="LC38" s="123">
        <f t="shared" si="62"/>
        <v>7982</v>
      </c>
      <c r="LD38" s="123">
        <f t="shared" si="62"/>
        <v>10453</v>
      </c>
      <c r="LE38" s="123">
        <f t="shared" si="62"/>
        <v>7969</v>
      </c>
      <c r="LF38" s="123">
        <f t="shared" si="62"/>
        <v>10461</v>
      </c>
      <c r="LG38" s="123">
        <f t="shared" si="62"/>
        <v>7980</v>
      </c>
      <c r="LH38" s="123">
        <f t="shared" si="62"/>
        <v>10503</v>
      </c>
      <c r="LI38" s="123">
        <f t="shared" si="62"/>
        <v>7975</v>
      </c>
      <c r="LJ38" s="123">
        <f t="shared" si="62"/>
        <v>10543</v>
      </c>
      <c r="LK38" s="123">
        <f t="shared" si="62"/>
        <v>7977</v>
      </c>
      <c r="LL38" s="123">
        <f t="shared" si="62"/>
        <v>10530</v>
      </c>
      <c r="LM38" s="123">
        <f t="shared" si="62"/>
        <v>8103</v>
      </c>
      <c r="LN38" s="123">
        <f t="shared" si="62"/>
        <v>10670</v>
      </c>
      <c r="LO38" s="123">
        <f t="shared" si="62"/>
        <v>8086</v>
      </c>
      <c r="LP38" s="123">
        <f t="shared" si="62"/>
        <v>10612</v>
      </c>
      <c r="LQ38" s="123">
        <f t="shared" si="62"/>
        <v>8093</v>
      </c>
      <c r="LR38" s="123">
        <f t="shared" si="62"/>
        <v>10616</v>
      </c>
      <c r="LS38" s="123">
        <f t="shared" si="62"/>
        <v>8045</v>
      </c>
      <c r="LT38" s="123">
        <f t="shared" si="62"/>
        <v>10567</v>
      </c>
      <c r="LU38" s="123">
        <f t="shared" si="62"/>
        <v>7949</v>
      </c>
      <c r="LV38" s="123">
        <f t="shared" si="62"/>
        <v>10474</v>
      </c>
      <c r="LW38" s="123">
        <f t="shared" si="62"/>
        <v>7870</v>
      </c>
      <c r="LX38" s="123">
        <f t="shared" si="62"/>
        <v>10398</v>
      </c>
      <c r="LY38" s="123">
        <f t="shared" si="62"/>
        <v>7879</v>
      </c>
      <c r="LZ38" s="123">
        <f t="shared" si="62"/>
        <v>10366</v>
      </c>
      <c r="MA38" s="123">
        <f t="shared" si="62"/>
        <v>7908</v>
      </c>
      <c r="MB38" s="123">
        <f t="shared" si="62"/>
        <v>10379</v>
      </c>
      <c r="MC38" s="123">
        <f t="shared" si="62"/>
        <v>7853</v>
      </c>
      <c r="MD38" s="123">
        <f t="shared" si="62"/>
        <v>10439</v>
      </c>
      <c r="ME38" s="123">
        <f t="shared" si="62"/>
        <v>7877</v>
      </c>
      <c r="MF38" s="123">
        <f t="shared" si="62"/>
        <v>10424</v>
      </c>
      <c r="MG38" s="123">
        <f t="shared" si="62"/>
        <v>7876</v>
      </c>
      <c r="MH38" s="123">
        <f t="shared" si="62"/>
        <v>10462</v>
      </c>
      <c r="MI38" s="123">
        <f t="shared" si="62"/>
        <v>7869</v>
      </c>
      <c r="MJ38" s="123">
        <f t="shared" si="62"/>
        <v>10390</v>
      </c>
      <c r="MK38" s="123">
        <f t="shared" si="62"/>
        <v>7951</v>
      </c>
      <c r="ML38" s="123">
        <f t="shared" si="62"/>
        <v>10488</v>
      </c>
      <c r="MM38" s="123">
        <f t="shared" si="62"/>
        <v>7934</v>
      </c>
      <c r="MN38" s="123">
        <f t="shared" si="62"/>
        <v>10482</v>
      </c>
      <c r="MO38" s="123">
        <f t="shared" si="62"/>
        <v>7998</v>
      </c>
      <c r="MP38" s="123">
        <f t="shared" si="62"/>
        <v>10546</v>
      </c>
      <c r="MQ38" s="123">
        <f t="shared" si="62"/>
        <v>7964</v>
      </c>
      <c r="MR38" s="123">
        <f t="shared" si="62"/>
        <v>10518</v>
      </c>
      <c r="MS38" s="123">
        <f t="shared" si="62"/>
        <v>7947</v>
      </c>
      <c r="MT38" s="123">
        <f t="shared" si="62"/>
        <v>10510</v>
      </c>
      <c r="MU38" s="123">
        <f t="shared" si="62"/>
        <v>7844</v>
      </c>
      <c r="MV38" s="123">
        <f t="shared" ref="MV38:MX38" si="63">SUM(MV32:MV37)</f>
        <v>10367</v>
      </c>
      <c r="MW38" s="123">
        <f t="shared" si="63"/>
        <v>0</v>
      </c>
      <c r="MX38" s="123">
        <f t="shared" si="63"/>
        <v>0</v>
      </c>
    </row>
    <row r="39" spans="1:362" x14ac:dyDescent="0.25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  <c r="MI39" s="52">
        <v>1221</v>
      </c>
      <c r="MJ39" s="52">
        <v>1480</v>
      </c>
      <c r="MK39" s="52">
        <v>1246</v>
      </c>
      <c r="ML39" s="52">
        <v>1520</v>
      </c>
      <c r="MM39" s="52">
        <v>1247</v>
      </c>
      <c r="MN39" s="52">
        <v>1527</v>
      </c>
      <c r="MO39" s="52">
        <v>1233</v>
      </c>
      <c r="MP39" s="52">
        <v>1509</v>
      </c>
      <c r="MQ39" s="52">
        <v>1228</v>
      </c>
      <c r="MR39" s="52">
        <v>1506</v>
      </c>
      <c r="MS39" s="52">
        <v>1208</v>
      </c>
      <c r="MT39" s="52">
        <v>1502</v>
      </c>
      <c r="MU39" s="52">
        <v>1203</v>
      </c>
      <c r="MV39" s="52">
        <v>1496</v>
      </c>
    </row>
    <row r="40" spans="1:362" x14ac:dyDescent="0.25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  <c r="MI40" s="52">
        <v>5380</v>
      </c>
      <c r="MJ40" s="52">
        <v>7457</v>
      </c>
      <c r="MK40" s="52">
        <v>5410</v>
      </c>
      <c r="ML40" s="52">
        <v>7521</v>
      </c>
      <c r="MM40" s="52">
        <v>5293</v>
      </c>
      <c r="MN40" s="52">
        <v>7513</v>
      </c>
      <c r="MO40" s="52">
        <v>5182</v>
      </c>
      <c r="MP40" s="52">
        <v>7328</v>
      </c>
      <c r="MQ40" s="52">
        <v>5151</v>
      </c>
      <c r="MR40" s="52">
        <v>7275</v>
      </c>
      <c r="MS40" s="52">
        <v>5099</v>
      </c>
      <c r="MT40" s="52">
        <v>7191</v>
      </c>
      <c r="MU40" s="52">
        <v>5078</v>
      </c>
      <c r="MV40" s="52">
        <v>7155</v>
      </c>
    </row>
    <row r="41" spans="1:362" x14ac:dyDescent="0.25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  <c r="MI41" s="52">
        <v>351</v>
      </c>
      <c r="MJ41" s="52">
        <v>443</v>
      </c>
      <c r="MK41" s="52">
        <v>348</v>
      </c>
      <c r="ML41" s="52">
        <v>445</v>
      </c>
      <c r="MM41" s="52">
        <v>340</v>
      </c>
      <c r="MN41" s="52">
        <v>436</v>
      </c>
      <c r="MO41" s="52">
        <v>350</v>
      </c>
      <c r="MP41" s="52">
        <v>449</v>
      </c>
      <c r="MQ41" s="52">
        <v>347</v>
      </c>
      <c r="MR41" s="52">
        <v>451</v>
      </c>
      <c r="MS41" s="52">
        <v>335</v>
      </c>
      <c r="MT41" s="52">
        <v>438</v>
      </c>
      <c r="MU41" s="52">
        <v>326</v>
      </c>
      <c r="MV41" s="52">
        <v>428</v>
      </c>
    </row>
    <row r="42" spans="1:362" x14ac:dyDescent="0.25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  <c r="MI42" s="52">
        <v>839</v>
      </c>
      <c r="MJ42" s="52">
        <v>1154</v>
      </c>
      <c r="MK42" s="52">
        <v>837</v>
      </c>
      <c r="ML42" s="52">
        <v>1160</v>
      </c>
      <c r="MM42" s="52">
        <v>835</v>
      </c>
      <c r="MN42" s="187">
        <v>1155</v>
      </c>
      <c r="MO42" s="52">
        <v>856</v>
      </c>
      <c r="MP42" s="52">
        <v>1175</v>
      </c>
      <c r="MQ42" s="52">
        <v>856</v>
      </c>
      <c r="MR42" s="52">
        <v>1176</v>
      </c>
      <c r="MS42" s="52">
        <v>868</v>
      </c>
      <c r="MT42" s="52">
        <v>1179</v>
      </c>
      <c r="MU42" s="52">
        <v>886</v>
      </c>
      <c r="MV42" s="52">
        <v>1209</v>
      </c>
    </row>
    <row r="43" spans="1:362" x14ac:dyDescent="0.25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  <c r="MI43" s="52">
        <v>927</v>
      </c>
      <c r="MJ43" s="52">
        <v>1211</v>
      </c>
      <c r="MK43" s="52">
        <v>927</v>
      </c>
      <c r="ML43" s="52">
        <v>1221</v>
      </c>
      <c r="MM43" s="52">
        <v>963</v>
      </c>
      <c r="MN43" s="52">
        <v>1255</v>
      </c>
      <c r="MO43" s="52">
        <v>998</v>
      </c>
      <c r="MP43" s="52">
        <v>1272</v>
      </c>
      <c r="MQ43" s="52">
        <v>1010</v>
      </c>
      <c r="MR43" s="52">
        <v>1287</v>
      </c>
      <c r="MS43" s="52">
        <v>1013</v>
      </c>
      <c r="MT43" s="52">
        <v>1298</v>
      </c>
      <c r="MU43" s="52">
        <v>1006</v>
      </c>
      <c r="MV43" s="52">
        <v>1278</v>
      </c>
    </row>
    <row r="44" spans="1:362" x14ac:dyDescent="0.25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  <c r="MI44" s="52">
        <v>2474</v>
      </c>
      <c r="MJ44" s="52">
        <v>3250</v>
      </c>
      <c r="MK44" s="52">
        <v>2499</v>
      </c>
      <c r="ML44" s="52">
        <v>3272</v>
      </c>
      <c r="MM44" s="52">
        <v>2517</v>
      </c>
      <c r="MN44" s="52">
        <v>3286</v>
      </c>
      <c r="MO44" s="52">
        <v>2512</v>
      </c>
      <c r="MP44" s="52">
        <v>3288</v>
      </c>
      <c r="MQ44" s="52">
        <v>2497</v>
      </c>
      <c r="MR44" s="52">
        <v>3260</v>
      </c>
      <c r="MS44" s="52">
        <v>2489</v>
      </c>
      <c r="MT44" s="52">
        <v>3254</v>
      </c>
      <c r="MU44" s="52">
        <v>2499</v>
      </c>
      <c r="MV44" s="52">
        <v>3257</v>
      </c>
    </row>
    <row r="45" spans="1:362" x14ac:dyDescent="0.25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  <c r="MI45" s="52">
        <v>400</v>
      </c>
      <c r="MJ45" s="52">
        <v>582</v>
      </c>
      <c r="MK45" s="52">
        <v>405</v>
      </c>
      <c r="ML45" s="52">
        <v>591</v>
      </c>
      <c r="MM45" s="52">
        <v>401</v>
      </c>
      <c r="MN45" s="52">
        <v>585</v>
      </c>
      <c r="MO45" s="52">
        <v>396</v>
      </c>
      <c r="MP45" s="52">
        <v>583</v>
      </c>
      <c r="MQ45" s="52">
        <v>402</v>
      </c>
      <c r="MR45" s="52">
        <v>593</v>
      </c>
      <c r="MS45" s="52">
        <v>401</v>
      </c>
      <c r="MT45" s="52">
        <v>588</v>
      </c>
      <c r="MU45" s="52">
        <v>401</v>
      </c>
      <c r="MV45" s="52">
        <v>581</v>
      </c>
    </row>
    <row r="46" spans="1:362" x14ac:dyDescent="0.25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  <c r="MI46" s="52">
        <v>886</v>
      </c>
      <c r="MJ46" s="52">
        <v>1110</v>
      </c>
      <c r="MK46" s="52">
        <v>908</v>
      </c>
      <c r="ML46" s="52">
        <v>1131</v>
      </c>
      <c r="MM46" s="52">
        <v>908</v>
      </c>
      <c r="MN46" s="52">
        <v>1140</v>
      </c>
      <c r="MO46" s="52">
        <v>918</v>
      </c>
      <c r="MP46" s="52">
        <v>1138</v>
      </c>
      <c r="MQ46" s="52">
        <v>910</v>
      </c>
      <c r="MR46" s="52">
        <v>1134</v>
      </c>
      <c r="MS46" s="52">
        <v>897</v>
      </c>
      <c r="MT46" s="52">
        <v>1116</v>
      </c>
      <c r="MU46" s="52">
        <v>882</v>
      </c>
      <c r="MV46" s="52">
        <v>1101</v>
      </c>
    </row>
    <row r="47" spans="1:362" x14ac:dyDescent="0.25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  <c r="MI47" s="52">
        <v>640</v>
      </c>
      <c r="MJ47" s="52">
        <v>850</v>
      </c>
      <c r="MK47" s="52">
        <v>642</v>
      </c>
      <c r="ML47" s="52">
        <v>860</v>
      </c>
      <c r="MM47" s="52">
        <v>653</v>
      </c>
      <c r="MN47" s="52">
        <v>858</v>
      </c>
      <c r="MO47" s="52">
        <v>649</v>
      </c>
      <c r="MP47" s="52">
        <v>844</v>
      </c>
      <c r="MQ47" s="52">
        <v>646</v>
      </c>
      <c r="MR47" s="52">
        <v>841</v>
      </c>
      <c r="MS47" s="52">
        <v>655</v>
      </c>
      <c r="MT47" s="52">
        <v>845</v>
      </c>
      <c r="MU47" s="52">
        <v>665</v>
      </c>
      <c r="MV47" s="52">
        <v>856</v>
      </c>
    </row>
    <row r="48" spans="1:362" s="122" customFormat="1" x14ac:dyDescent="0.25">
      <c r="A48" s="120"/>
      <c r="B48" s="121"/>
      <c r="C48" s="148" t="s">
        <v>107</v>
      </c>
      <c r="E48" s="123">
        <f t="shared" ref="E48:V48" si="64">SUM(E39:E47)</f>
        <v>8774</v>
      </c>
      <c r="F48" s="123">
        <f t="shared" si="64"/>
        <v>22599</v>
      </c>
      <c r="G48" s="123">
        <f t="shared" si="64"/>
        <v>9490</v>
      </c>
      <c r="H48" s="123">
        <f t="shared" si="64"/>
        <v>22871</v>
      </c>
      <c r="I48" s="123">
        <f t="shared" si="64"/>
        <v>9783</v>
      </c>
      <c r="J48" s="123">
        <f t="shared" si="64"/>
        <v>22352</v>
      </c>
      <c r="K48" s="123">
        <f t="shared" si="64"/>
        <v>10266</v>
      </c>
      <c r="L48" s="123">
        <f t="shared" si="64"/>
        <v>22196</v>
      </c>
      <c r="M48" s="123">
        <f t="shared" si="64"/>
        <v>10549</v>
      </c>
      <c r="N48" s="123">
        <f t="shared" si="64"/>
        <v>22207</v>
      </c>
      <c r="O48" s="123">
        <f t="shared" si="64"/>
        <v>11030</v>
      </c>
      <c r="P48" s="123">
        <f t="shared" si="64"/>
        <v>21944</v>
      </c>
      <c r="Q48" s="123">
        <f t="shared" si="64"/>
        <v>11554</v>
      </c>
      <c r="R48" s="123">
        <f t="shared" si="64"/>
        <v>21933</v>
      </c>
      <c r="S48" s="123">
        <f t="shared" si="64"/>
        <v>12740</v>
      </c>
      <c r="T48" s="123">
        <f t="shared" si="64"/>
        <v>22149</v>
      </c>
      <c r="U48" s="123">
        <f t="shared" si="64"/>
        <v>12997</v>
      </c>
      <c r="V48" s="123">
        <f t="shared" si="64"/>
        <v>21778</v>
      </c>
      <c r="W48" s="123">
        <f t="shared" ref="W48:AB48" si="65">SUM(W39:W47)</f>
        <v>13289</v>
      </c>
      <c r="X48" s="123">
        <f t="shared" si="65"/>
        <v>22167</v>
      </c>
      <c r="Y48" s="123">
        <f t="shared" si="65"/>
        <v>13208</v>
      </c>
      <c r="Z48" s="123">
        <f t="shared" si="65"/>
        <v>22009</v>
      </c>
      <c r="AA48" s="123">
        <f t="shared" si="65"/>
        <v>13170</v>
      </c>
      <c r="AB48" s="123">
        <f t="shared" si="65"/>
        <v>21829</v>
      </c>
      <c r="AC48" s="123">
        <f t="shared" ref="AC48:AH48" si="66">SUM(AC39:AC47)</f>
        <v>13325</v>
      </c>
      <c r="AD48" s="123">
        <f t="shared" si="66"/>
        <v>22143</v>
      </c>
      <c r="AE48" s="123">
        <f t="shared" si="66"/>
        <v>13371</v>
      </c>
      <c r="AF48" s="123">
        <f t="shared" si="66"/>
        <v>22285</v>
      </c>
      <c r="AG48" s="123">
        <f t="shared" si="66"/>
        <v>13438</v>
      </c>
      <c r="AH48" s="123">
        <f t="shared" si="66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7">SUM(AM39:AM47)</f>
        <v>13401</v>
      </c>
      <c r="AN48" s="123">
        <f t="shared" si="67"/>
        <v>22351</v>
      </c>
      <c r="AO48" s="123">
        <f t="shared" si="67"/>
        <v>13600</v>
      </c>
      <c r="AP48" s="123">
        <f t="shared" si="67"/>
        <v>22647</v>
      </c>
      <c r="AQ48" s="123">
        <f t="shared" si="67"/>
        <v>13660</v>
      </c>
      <c r="AR48" s="123">
        <f t="shared" si="67"/>
        <v>22614</v>
      </c>
      <c r="AS48" s="123">
        <f t="shared" si="67"/>
        <v>13281</v>
      </c>
      <c r="AT48" s="123">
        <f t="shared" si="67"/>
        <v>22076</v>
      </c>
      <c r="AU48" s="123">
        <f t="shared" si="67"/>
        <v>13573</v>
      </c>
      <c r="AV48" s="123">
        <f t="shared" si="67"/>
        <v>22321</v>
      </c>
      <c r="AW48" s="123">
        <f t="shared" ref="AW48:BB48" si="68">SUM(AW39:AW47)</f>
        <v>13422</v>
      </c>
      <c r="AX48" s="123">
        <f t="shared" si="68"/>
        <v>22106</v>
      </c>
      <c r="AY48" s="123">
        <f t="shared" si="68"/>
        <v>13542</v>
      </c>
      <c r="AZ48" s="123">
        <f t="shared" si="68"/>
        <v>22278</v>
      </c>
      <c r="BA48" s="123">
        <f t="shared" si="68"/>
        <v>13149</v>
      </c>
      <c r="BB48" s="123">
        <f t="shared" si="68"/>
        <v>22103</v>
      </c>
      <c r="BC48" s="123">
        <f t="shared" ref="BC48:BH48" si="69">SUM(BC39:BC47)</f>
        <v>13418</v>
      </c>
      <c r="BD48" s="123">
        <f t="shared" si="69"/>
        <v>21928</v>
      </c>
      <c r="BE48" s="123">
        <f t="shared" si="69"/>
        <v>13320</v>
      </c>
      <c r="BF48" s="123">
        <f t="shared" si="69"/>
        <v>21977</v>
      </c>
      <c r="BG48" s="123">
        <f t="shared" si="69"/>
        <v>13352</v>
      </c>
      <c r="BH48" s="123">
        <f t="shared" si="69"/>
        <v>21995</v>
      </c>
      <c r="BI48" s="123">
        <f t="shared" ref="BI48:BN48" si="70">SUM(BI39:BI47)</f>
        <v>13514</v>
      </c>
      <c r="BJ48" s="123">
        <f t="shared" si="70"/>
        <v>22194</v>
      </c>
      <c r="BK48" s="123">
        <f t="shared" si="70"/>
        <v>13871</v>
      </c>
      <c r="BL48" s="123">
        <f t="shared" si="70"/>
        <v>22232</v>
      </c>
      <c r="BM48" s="123">
        <f t="shared" si="70"/>
        <v>14103</v>
      </c>
      <c r="BN48" s="123">
        <f t="shared" si="70"/>
        <v>22194</v>
      </c>
      <c r="BO48" s="123">
        <f t="shared" ref="BO48:BT48" si="71">SUM(BO39:BO47)</f>
        <v>14151</v>
      </c>
      <c r="BP48" s="123">
        <f t="shared" si="71"/>
        <v>21937</v>
      </c>
      <c r="BQ48" s="123">
        <f t="shared" si="71"/>
        <v>14331</v>
      </c>
      <c r="BR48" s="123">
        <f t="shared" si="71"/>
        <v>21830</v>
      </c>
      <c r="BS48" s="123">
        <f t="shared" si="71"/>
        <v>14350</v>
      </c>
      <c r="BT48" s="123">
        <f t="shared" si="71"/>
        <v>21638</v>
      </c>
      <c r="BU48" s="123">
        <f t="shared" ref="BU48:CB48" si="72">SUM(BU39:BU47)</f>
        <v>14297</v>
      </c>
      <c r="BV48" s="123">
        <f t="shared" si="72"/>
        <v>21548</v>
      </c>
      <c r="BW48" s="123">
        <f t="shared" si="72"/>
        <v>14149</v>
      </c>
      <c r="BX48" s="123">
        <f t="shared" si="72"/>
        <v>21371</v>
      </c>
      <c r="BY48" s="123">
        <f t="shared" si="72"/>
        <v>14274</v>
      </c>
      <c r="BZ48" s="123">
        <f t="shared" si="72"/>
        <v>21504</v>
      </c>
      <c r="CA48" s="123">
        <f t="shared" si="72"/>
        <v>14329</v>
      </c>
      <c r="CB48" s="123">
        <f t="shared" si="72"/>
        <v>21536</v>
      </c>
      <c r="CC48" s="123">
        <f t="shared" ref="CC48:CH48" si="73">SUM(CC39:CC47)</f>
        <v>14322</v>
      </c>
      <c r="CD48" s="123">
        <f t="shared" si="73"/>
        <v>21543</v>
      </c>
      <c r="CE48" s="123">
        <f t="shared" si="73"/>
        <v>14456</v>
      </c>
      <c r="CF48" s="123">
        <f t="shared" si="73"/>
        <v>21534</v>
      </c>
      <c r="CG48" s="123">
        <f t="shared" si="73"/>
        <v>14776</v>
      </c>
      <c r="CH48" s="123">
        <f t="shared" si="73"/>
        <v>21748</v>
      </c>
      <c r="CI48" s="123">
        <f t="shared" ref="CI48:CN48" si="74">SUM(CI39:CI47)</f>
        <v>15020</v>
      </c>
      <c r="CJ48" s="123">
        <f t="shared" si="74"/>
        <v>21841</v>
      </c>
      <c r="CK48" s="123">
        <f t="shared" si="74"/>
        <v>15114</v>
      </c>
      <c r="CL48" s="123">
        <f t="shared" si="74"/>
        <v>21903</v>
      </c>
      <c r="CM48" s="123">
        <f t="shared" si="74"/>
        <v>15288</v>
      </c>
      <c r="CN48" s="123">
        <f t="shared" si="74"/>
        <v>21860</v>
      </c>
      <c r="CO48" s="123">
        <f t="shared" ref="CO48:CT48" si="75">SUM(CO39:CO47)</f>
        <v>15327</v>
      </c>
      <c r="CP48" s="123">
        <f t="shared" si="75"/>
        <v>21640</v>
      </c>
      <c r="CQ48" s="123">
        <f t="shared" si="75"/>
        <v>14980</v>
      </c>
      <c r="CR48" s="123">
        <f t="shared" si="75"/>
        <v>21134</v>
      </c>
      <c r="CS48" s="123">
        <f t="shared" si="75"/>
        <v>15377</v>
      </c>
      <c r="CT48" s="123">
        <f t="shared" si="75"/>
        <v>21638</v>
      </c>
      <c r="CU48" s="123">
        <f t="shared" ref="CU48:DH48" si="76">SUM(CU39:CU47)</f>
        <v>15408</v>
      </c>
      <c r="CV48" s="123">
        <f t="shared" si="76"/>
        <v>21587</v>
      </c>
      <c r="CW48" s="123">
        <f t="shared" si="76"/>
        <v>15545</v>
      </c>
      <c r="CX48" s="123">
        <f t="shared" si="76"/>
        <v>21608</v>
      </c>
      <c r="CY48" s="123">
        <f t="shared" si="76"/>
        <v>15533</v>
      </c>
      <c r="CZ48" s="123">
        <f t="shared" si="76"/>
        <v>21568</v>
      </c>
      <c r="DA48" s="123">
        <f t="shared" si="76"/>
        <v>15605</v>
      </c>
      <c r="DB48" s="123">
        <f t="shared" si="76"/>
        <v>21694</v>
      </c>
      <c r="DC48" s="122">
        <f t="shared" si="76"/>
        <v>15804</v>
      </c>
      <c r="DD48" s="122">
        <f t="shared" si="76"/>
        <v>21710</v>
      </c>
      <c r="DE48" s="124">
        <f t="shared" si="76"/>
        <v>16004</v>
      </c>
      <c r="DF48" s="124">
        <f t="shared" si="76"/>
        <v>21860</v>
      </c>
      <c r="DG48" s="122">
        <f t="shared" si="76"/>
        <v>16194</v>
      </c>
      <c r="DH48" s="122">
        <f t="shared" si="76"/>
        <v>21751</v>
      </c>
      <c r="DI48" s="122">
        <f t="shared" ref="DI48:DN48" si="77">SUM(DI39:DI47)</f>
        <v>16291</v>
      </c>
      <c r="DJ48" s="122">
        <f t="shared" si="77"/>
        <v>21738</v>
      </c>
      <c r="DK48" s="122">
        <f t="shared" si="77"/>
        <v>16345</v>
      </c>
      <c r="DL48" s="122">
        <f t="shared" si="77"/>
        <v>21674</v>
      </c>
      <c r="DM48" s="123">
        <f t="shared" si="77"/>
        <v>16239</v>
      </c>
      <c r="DN48" s="123">
        <f t="shared" si="77"/>
        <v>21546</v>
      </c>
      <c r="DO48" s="123">
        <f t="shared" ref="DO48:EB48" si="78">SUM(DO39:DO47)</f>
        <v>16176</v>
      </c>
      <c r="DP48" s="123">
        <f t="shared" si="78"/>
        <v>21402</v>
      </c>
      <c r="DQ48" s="123">
        <f t="shared" si="78"/>
        <v>16067</v>
      </c>
      <c r="DR48" s="123">
        <f t="shared" si="78"/>
        <v>21238</v>
      </c>
      <c r="DS48" s="123">
        <f>SUM(DS39:DS47)</f>
        <v>15951</v>
      </c>
      <c r="DT48" s="123">
        <f>SUM(DT39:DT47)</f>
        <v>20966</v>
      </c>
      <c r="DU48" s="123">
        <f t="shared" si="78"/>
        <v>16048</v>
      </c>
      <c r="DV48" s="123">
        <f t="shared" si="78"/>
        <v>21029</v>
      </c>
      <c r="DW48" s="123">
        <f t="shared" si="78"/>
        <v>16104</v>
      </c>
      <c r="DX48" s="123">
        <f t="shared" si="78"/>
        <v>21142</v>
      </c>
      <c r="DY48" s="123">
        <f t="shared" si="78"/>
        <v>16131</v>
      </c>
      <c r="DZ48" s="123">
        <f t="shared" si="78"/>
        <v>21227</v>
      </c>
      <c r="EA48" s="123">
        <f t="shared" si="78"/>
        <v>16087</v>
      </c>
      <c r="EB48" s="123">
        <f t="shared" si="78"/>
        <v>21021</v>
      </c>
      <c r="EC48" s="123">
        <f t="shared" ref="EC48:FH48" si="79">SUM(EC39:EC47)</f>
        <v>16079</v>
      </c>
      <c r="ED48" s="123">
        <f t="shared" si="79"/>
        <v>21027</v>
      </c>
      <c r="EE48" s="123">
        <f t="shared" si="79"/>
        <v>16025</v>
      </c>
      <c r="EF48" s="123">
        <f t="shared" si="79"/>
        <v>20972</v>
      </c>
      <c r="EG48" s="123">
        <f t="shared" si="79"/>
        <v>16050</v>
      </c>
      <c r="EH48" s="123">
        <f t="shared" si="79"/>
        <v>21022</v>
      </c>
      <c r="EI48" s="123">
        <f t="shared" si="79"/>
        <v>16014</v>
      </c>
      <c r="EJ48" s="123">
        <f t="shared" si="79"/>
        <v>20807</v>
      </c>
      <c r="EK48" s="123">
        <f t="shared" si="79"/>
        <v>15778</v>
      </c>
      <c r="EL48" s="123">
        <f t="shared" si="79"/>
        <v>20416</v>
      </c>
      <c r="EM48" s="123">
        <f t="shared" si="79"/>
        <v>15716</v>
      </c>
      <c r="EN48" s="123">
        <f t="shared" si="79"/>
        <v>20257</v>
      </c>
      <c r="EO48" s="123">
        <f t="shared" si="79"/>
        <v>15700</v>
      </c>
      <c r="EP48" s="123">
        <f t="shared" si="79"/>
        <v>20210</v>
      </c>
      <c r="EQ48" s="123">
        <f t="shared" si="79"/>
        <v>15575</v>
      </c>
      <c r="ER48" s="123">
        <f t="shared" si="79"/>
        <v>19863</v>
      </c>
      <c r="ES48" s="123">
        <f t="shared" si="79"/>
        <v>15485</v>
      </c>
      <c r="ET48" s="125">
        <f t="shared" si="79"/>
        <v>19782</v>
      </c>
      <c r="EU48" s="123">
        <f t="shared" si="79"/>
        <v>15506</v>
      </c>
      <c r="EV48" s="123">
        <f t="shared" si="79"/>
        <v>19792</v>
      </c>
      <c r="EW48" s="123">
        <f t="shared" si="79"/>
        <v>15462</v>
      </c>
      <c r="EX48" s="123">
        <f t="shared" si="79"/>
        <v>19657</v>
      </c>
      <c r="EY48" s="123">
        <f t="shared" si="79"/>
        <v>15483</v>
      </c>
      <c r="EZ48" s="123">
        <f t="shared" si="79"/>
        <v>19486</v>
      </c>
      <c r="FA48" s="123">
        <f t="shared" si="79"/>
        <v>15508</v>
      </c>
      <c r="FB48" s="123">
        <f t="shared" si="79"/>
        <v>19555</v>
      </c>
      <c r="FC48" s="123">
        <f t="shared" si="79"/>
        <v>15517</v>
      </c>
      <c r="FD48" s="123">
        <f t="shared" si="79"/>
        <v>19599</v>
      </c>
      <c r="FE48" s="123">
        <f t="shared" si="79"/>
        <v>15475</v>
      </c>
      <c r="FF48" s="123">
        <f t="shared" si="79"/>
        <v>19587</v>
      </c>
      <c r="FG48" s="123">
        <f t="shared" si="79"/>
        <v>15263</v>
      </c>
      <c r="FH48" s="123">
        <f t="shared" si="79"/>
        <v>19543</v>
      </c>
      <c r="FI48" s="123">
        <f t="shared" ref="FI48:GN48" si="80">SUM(FI39:FI47)</f>
        <v>15144</v>
      </c>
      <c r="FJ48" s="123">
        <f t="shared" si="80"/>
        <v>19529</v>
      </c>
      <c r="FK48" s="123">
        <f t="shared" si="80"/>
        <v>14991</v>
      </c>
      <c r="FL48" s="123">
        <f t="shared" si="80"/>
        <v>19522</v>
      </c>
      <c r="FM48" s="123">
        <f t="shared" si="80"/>
        <v>14821</v>
      </c>
      <c r="FN48" s="123">
        <f t="shared" si="80"/>
        <v>19554</v>
      </c>
      <c r="FO48" s="123">
        <f t="shared" si="80"/>
        <v>14591</v>
      </c>
      <c r="FP48" s="123">
        <f t="shared" si="80"/>
        <v>19445</v>
      </c>
      <c r="FQ48" s="123">
        <f t="shared" si="80"/>
        <v>14460</v>
      </c>
      <c r="FR48" s="123">
        <f t="shared" si="80"/>
        <v>19539</v>
      </c>
      <c r="FS48" s="123">
        <f t="shared" si="80"/>
        <v>14331</v>
      </c>
      <c r="FT48" s="123">
        <f t="shared" si="80"/>
        <v>19668</v>
      </c>
      <c r="FU48" s="123">
        <f t="shared" si="80"/>
        <v>14101</v>
      </c>
      <c r="FV48" s="123">
        <f t="shared" si="80"/>
        <v>19742</v>
      </c>
      <c r="FW48" s="123">
        <f t="shared" si="80"/>
        <v>13997</v>
      </c>
      <c r="FX48" s="123">
        <f t="shared" si="80"/>
        <v>19825</v>
      </c>
      <c r="FY48" s="123">
        <f t="shared" si="80"/>
        <v>14070</v>
      </c>
      <c r="FZ48" s="123">
        <f t="shared" si="80"/>
        <v>20109</v>
      </c>
      <c r="GA48" s="123">
        <f t="shared" si="80"/>
        <v>14082</v>
      </c>
      <c r="GB48" s="123">
        <f t="shared" si="80"/>
        <v>20253</v>
      </c>
      <c r="GC48" s="123">
        <f t="shared" si="80"/>
        <v>13919</v>
      </c>
      <c r="GD48" s="123">
        <f t="shared" si="80"/>
        <v>20216</v>
      </c>
      <c r="GE48" s="123">
        <f t="shared" si="80"/>
        <v>13796</v>
      </c>
      <c r="GF48" s="123">
        <f t="shared" si="80"/>
        <v>20129</v>
      </c>
      <c r="GG48" s="123">
        <f t="shared" si="80"/>
        <v>13584</v>
      </c>
      <c r="GH48" s="123">
        <f t="shared" si="80"/>
        <v>19944</v>
      </c>
      <c r="GI48" s="123">
        <f t="shared" si="80"/>
        <v>12933</v>
      </c>
      <c r="GJ48" s="123">
        <f t="shared" si="80"/>
        <v>19365</v>
      </c>
      <c r="GK48" s="123">
        <f t="shared" si="80"/>
        <v>12291</v>
      </c>
      <c r="GL48" s="123">
        <f t="shared" si="80"/>
        <v>19224</v>
      </c>
      <c r="GM48" s="123">
        <f t="shared" si="80"/>
        <v>12362</v>
      </c>
      <c r="GN48" s="123">
        <f t="shared" si="80"/>
        <v>19003</v>
      </c>
      <c r="GO48" s="123">
        <f t="shared" ref="GO48:HT48" si="81">SUM(GO39:GO47)</f>
        <v>12631</v>
      </c>
      <c r="GP48" s="123">
        <f t="shared" si="81"/>
        <v>19186</v>
      </c>
      <c r="GQ48" s="123">
        <f t="shared" si="81"/>
        <v>12788</v>
      </c>
      <c r="GR48" s="123">
        <f t="shared" si="81"/>
        <v>19395</v>
      </c>
      <c r="GS48" s="123">
        <f t="shared" si="81"/>
        <v>12873</v>
      </c>
      <c r="GT48" s="123">
        <f t="shared" si="81"/>
        <v>19457</v>
      </c>
      <c r="GU48" s="123">
        <f t="shared" si="81"/>
        <v>13034</v>
      </c>
      <c r="GV48" s="123">
        <f t="shared" si="81"/>
        <v>19373</v>
      </c>
      <c r="GW48" s="123">
        <f t="shared" si="81"/>
        <v>13269</v>
      </c>
      <c r="GX48" s="123">
        <f t="shared" si="81"/>
        <v>19262</v>
      </c>
      <c r="GY48" s="123">
        <f t="shared" si="81"/>
        <v>13424</v>
      </c>
      <c r="GZ48" s="123">
        <f t="shared" si="81"/>
        <v>19221</v>
      </c>
      <c r="HA48" s="123">
        <f t="shared" si="81"/>
        <v>13578</v>
      </c>
      <c r="HB48" s="123">
        <f t="shared" si="81"/>
        <v>19214</v>
      </c>
      <c r="HC48" s="123">
        <f t="shared" si="81"/>
        <v>13582</v>
      </c>
      <c r="HD48" s="123">
        <f t="shared" si="81"/>
        <v>19103</v>
      </c>
      <c r="HE48" s="123">
        <f t="shared" si="81"/>
        <v>13598</v>
      </c>
      <c r="HF48" s="123">
        <f t="shared" si="81"/>
        <v>19055</v>
      </c>
      <c r="HG48" s="123">
        <f t="shared" si="81"/>
        <v>13667</v>
      </c>
      <c r="HH48" s="123">
        <f t="shared" si="81"/>
        <v>18841</v>
      </c>
      <c r="HI48" s="123">
        <f t="shared" si="81"/>
        <v>13664</v>
      </c>
      <c r="HJ48" s="123">
        <f t="shared" si="81"/>
        <v>18832</v>
      </c>
      <c r="HK48" s="123">
        <f t="shared" si="81"/>
        <v>13746</v>
      </c>
      <c r="HL48" s="123">
        <f t="shared" si="81"/>
        <v>18764</v>
      </c>
      <c r="HM48" s="123">
        <f t="shared" si="81"/>
        <v>13784</v>
      </c>
      <c r="HN48" s="123">
        <f t="shared" si="81"/>
        <v>18730</v>
      </c>
      <c r="HO48" s="123">
        <f t="shared" si="81"/>
        <v>13852</v>
      </c>
      <c r="HP48" s="123">
        <f t="shared" si="81"/>
        <v>18802</v>
      </c>
      <c r="HQ48" s="123">
        <f t="shared" si="81"/>
        <v>13836</v>
      </c>
      <c r="HR48" s="123">
        <f t="shared" si="81"/>
        <v>18837</v>
      </c>
      <c r="HS48" s="123">
        <f t="shared" si="81"/>
        <v>13925</v>
      </c>
      <c r="HT48" s="123">
        <f t="shared" si="81"/>
        <v>18942</v>
      </c>
      <c r="HU48" s="123">
        <f t="shared" ref="HU48:KG48" si="82">SUM(HU39:HU47)</f>
        <v>13988</v>
      </c>
      <c r="HV48" s="123">
        <f t="shared" si="82"/>
        <v>19062</v>
      </c>
      <c r="HW48" s="123">
        <f t="shared" si="82"/>
        <v>13932</v>
      </c>
      <c r="HX48" s="123">
        <f t="shared" si="82"/>
        <v>18943</v>
      </c>
      <c r="HY48" s="123">
        <f t="shared" si="82"/>
        <v>14070</v>
      </c>
      <c r="HZ48" s="123">
        <f t="shared" si="82"/>
        <v>18900</v>
      </c>
      <c r="IA48" s="123">
        <f t="shared" si="82"/>
        <v>14029</v>
      </c>
      <c r="IB48" s="123">
        <f t="shared" si="82"/>
        <v>18837</v>
      </c>
      <c r="IC48" s="123">
        <f t="shared" si="82"/>
        <v>14010</v>
      </c>
      <c r="ID48" s="123">
        <f t="shared" si="82"/>
        <v>18839</v>
      </c>
      <c r="IE48" s="123">
        <f t="shared" si="82"/>
        <v>13892</v>
      </c>
      <c r="IF48" s="123">
        <f t="shared" si="82"/>
        <v>18732</v>
      </c>
      <c r="IG48" s="123">
        <f t="shared" si="82"/>
        <v>13873</v>
      </c>
      <c r="IH48" s="123">
        <f t="shared" si="82"/>
        <v>18629</v>
      </c>
      <c r="II48" s="123">
        <f t="shared" si="82"/>
        <v>13855</v>
      </c>
      <c r="IJ48" s="123">
        <f t="shared" si="82"/>
        <v>18555</v>
      </c>
      <c r="IK48" s="123">
        <f t="shared" si="82"/>
        <v>13816</v>
      </c>
      <c r="IL48" s="123">
        <f t="shared" si="82"/>
        <v>18522</v>
      </c>
      <c r="IM48" s="123">
        <f t="shared" si="82"/>
        <v>13784</v>
      </c>
      <c r="IN48" s="123">
        <f t="shared" si="82"/>
        <v>18544</v>
      </c>
      <c r="IO48" s="123">
        <f t="shared" si="82"/>
        <v>13750</v>
      </c>
      <c r="IP48" s="123">
        <f t="shared" si="82"/>
        <v>18606</v>
      </c>
      <c r="IQ48" s="123">
        <f t="shared" si="82"/>
        <v>13739</v>
      </c>
      <c r="IR48" s="123">
        <f t="shared" si="82"/>
        <v>18533</v>
      </c>
      <c r="IS48" s="123">
        <f t="shared" si="82"/>
        <v>13820</v>
      </c>
      <c r="IT48" s="123">
        <f t="shared" si="82"/>
        <v>18617</v>
      </c>
      <c r="IU48" s="123">
        <f t="shared" si="82"/>
        <v>13795</v>
      </c>
      <c r="IV48" s="123">
        <f t="shared" si="82"/>
        <v>18596</v>
      </c>
      <c r="IW48" s="123">
        <f t="shared" si="82"/>
        <v>13728</v>
      </c>
      <c r="IX48" s="123">
        <f t="shared" si="82"/>
        <v>18473</v>
      </c>
      <c r="IY48" s="123">
        <f t="shared" si="82"/>
        <v>13734</v>
      </c>
      <c r="IZ48" s="123">
        <f t="shared" si="82"/>
        <v>18512</v>
      </c>
      <c r="JA48" s="123">
        <f t="shared" si="82"/>
        <v>13621</v>
      </c>
      <c r="JB48" s="123">
        <f t="shared" si="82"/>
        <v>18367</v>
      </c>
      <c r="JC48" s="123">
        <f t="shared" si="82"/>
        <v>13551</v>
      </c>
      <c r="JD48" s="123">
        <f t="shared" si="82"/>
        <v>18225</v>
      </c>
      <c r="JE48" s="123">
        <f t="shared" si="82"/>
        <v>13513</v>
      </c>
      <c r="JF48" s="123">
        <f t="shared" si="82"/>
        <v>18141</v>
      </c>
      <c r="JG48" s="123">
        <f t="shared" si="82"/>
        <v>13510</v>
      </c>
      <c r="JH48" s="123">
        <f t="shared" si="82"/>
        <v>18024</v>
      </c>
      <c r="JI48" s="123">
        <f t="shared" si="82"/>
        <v>13548</v>
      </c>
      <c r="JJ48" s="123">
        <f t="shared" si="82"/>
        <v>18000</v>
      </c>
      <c r="JK48" s="123">
        <f t="shared" si="82"/>
        <v>13522</v>
      </c>
      <c r="JL48" s="123">
        <f t="shared" si="82"/>
        <v>17968</v>
      </c>
      <c r="JM48" s="123">
        <f t="shared" si="82"/>
        <v>13404</v>
      </c>
      <c r="JN48" s="123">
        <f t="shared" si="82"/>
        <v>17909</v>
      </c>
      <c r="JO48" s="123">
        <f t="shared" si="82"/>
        <v>13440</v>
      </c>
      <c r="JP48" s="123">
        <f t="shared" si="82"/>
        <v>17986</v>
      </c>
      <c r="JQ48" s="123">
        <f t="shared" si="82"/>
        <v>13285</v>
      </c>
      <c r="JR48" s="123">
        <f t="shared" si="82"/>
        <v>18108</v>
      </c>
      <c r="JS48" s="123">
        <f t="shared" si="82"/>
        <v>13604</v>
      </c>
      <c r="JT48" s="123">
        <f t="shared" si="82"/>
        <v>18152</v>
      </c>
      <c r="JU48" s="123">
        <f t="shared" si="82"/>
        <v>13590</v>
      </c>
      <c r="JV48" s="123">
        <f t="shared" si="82"/>
        <v>18043</v>
      </c>
      <c r="JW48" s="123">
        <f t="shared" si="82"/>
        <v>13452</v>
      </c>
      <c r="JX48" s="123">
        <f t="shared" si="82"/>
        <v>17915</v>
      </c>
      <c r="JY48" s="123">
        <f t="shared" si="82"/>
        <v>13376</v>
      </c>
      <c r="JZ48" s="123">
        <f t="shared" si="82"/>
        <v>17818</v>
      </c>
      <c r="KA48" s="123">
        <f t="shared" si="82"/>
        <v>13327</v>
      </c>
      <c r="KB48" s="123">
        <f t="shared" si="82"/>
        <v>17713</v>
      </c>
      <c r="KC48" s="123">
        <f t="shared" si="82"/>
        <v>13327</v>
      </c>
      <c r="KD48" s="123">
        <f t="shared" si="82"/>
        <v>17681</v>
      </c>
      <c r="KE48" s="123">
        <f t="shared" si="82"/>
        <v>13301</v>
      </c>
      <c r="KF48" s="123">
        <f t="shared" si="82"/>
        <v>17548</v>
      </c>
      <c r="KG48" s="123">
        <f t="shared" si="82"/>
        <v>13243</v>
      </c>
      <c r="KH48" s="123">
        <f t="shared" ref="KH48:MS48" si="83">SUM(KH39:KH47)</f>
        <v>17502</v>
      </c>
      <c r="KI48" s="123">
        <f t="shared" si="83"/>
        <v>13232</v>
      </c>
      <c r="KJ48" s="123">
        <f t="shared" si="83"/>
        <v>17515</v>
      </c>
      <c r="KK48" s="123">
        <f t="shared" si="83"/>
        <v>13091</v>
      </c>
      <c r="KL48" s="123">
        <f t="shared" si="83"/>
        <v>17515</v>
      </c>
      <c r="KM48" s="123">
        <f t="shared" si="83"/>
        <v>13128</v>
      </c>
      <c r="KN48" s="123">
        <f t="shared" si="83"/>
        <v>17544</v>
      </c>
      <c r="KO48" s="123">
        <f t="shared" si="83"/>
        <v>13188</v>
      </c>
      <c r="KP48" s="123">
        <f t="shared" si="83"/>
        <v>17666</v>
      </c>
      <c r="KQ48" s="123">
        <f t="shared" si="83"/>
        <v>13285</v>
      </c>
      <c r="KR48" s="123">
        <f t="shared" si="83"/>
        <v>17770</v>
      </c>
      <c r="KS48" s="123">
        <f t="shared" si="83"/>
        <v>13389</v>
      </c>
      <c r="KT48" s="123">
        <f t="shared" si="83"/>
        <v>17897</v>
      </c>
      <c r="KU48" s="123">
        <f t="shared" si="83"/>
        <v>13316</v>
      </c>
      <c r="KV48" s="123">
        <f t="shared" si="83"/>
        <v>17871</v>
      </c>
      <c r="KW48" s="123">
        <f t="shared" si="83"/>
        <v>13260</v>
      </c>
      <c r="KX48" s="123">
        <f t="shared" si="83"/>
        <v>17766</v>
      </c>
      <c r="KY48" s="123">
        <f t="shared" si="83"/>
        <v>13246</v>
      </c>
      <c r="KZ48" s="123">
        <f t="shared" si="83"/>
        <v>17684</v>
      </c>
      <c r="LA48" s="123">
        <f t="shared" si="83"/>
        <v>13306</v>
      </c>
      <c r="LB48" s="123">
        <f t="shared" si="83"/>
        <v>17690</v>
      </c>
      <c r="LC48" s="123">
        <f t="shared" si="83"/>
        <v>13230</v>
      </c>
      <c r="LD48" s="123">
        <f t="shared" si="83"/>
        <v>17562</v>
      </c>
      <c r="LE48" s="123">
        <f t="shared" si="83"/>
        <v>13231</v>
      </c>
      <c r="LF48" s="123">
        <f t="shared" si="83"/>
        <v>17555</v>
      </c>
      <c r="LG48" s="123">
        <f t="shared" si="83"/>
        <v>13200</v>
      </c>
      <c r="LH48" s="123">
        <f t="shared" si="83"/>
        <v>17576</v>
      </c>
      <c r="LI48" s="123">
        <f t="shared" si="83"/>
        <v>13162</v>
      </c>
      <c r="LJ48" s="123">
        <f t="shared" si="83"/>
        <v>17638</v>
      </c>
      <c r="LK48" s="123">
        <f t="shared" si="83"/>
        <v>13198</v>
      </c>
      <c r="LL48" s="123">
        <f t="shared" si="83"/>
        <v>17619</v>
      </c>
      <c r="LM48" s="123">
        <f t="shared" si="83"/>
        <v>13220</v>
      </c>
      <c r="LN48" s="123">
        <f t="shared" si="83"/>
        <v>17744</v>
      </c>
      <c r="LO48" s="123">
        <f t="shared" si="83"/>
        <v>13268</v>
      </c>
      <c r="LP48" s="123">
        <f t="shared" si="83"/>
        <v>17799</v>
      </c>
      <c r="LQ48" s="123">
        <f t="shared" si="83"/>
        <v>13384</v>
      </c>
      <c r="LR48" s="123">
        <f t="shared" si="83"/>
        <v>17881</v>
      </c>
      <c r="LS48" s="123">
        <f t="shared" si="83"/>
        <v>13265</v>
      </c>
      <c r="LT48" s="123">
        <f t="shared" si="83"/>
        <v>17758</v>
      </c>
      <c r="LU48" s="123">
        <f t="shared" si="83"/>
        <v>13195</v>
      </c>
      <c r="LV48" s="123">
        <f t="shared" si="83"/>
        <v>17683</v>
      </c>
      <c r="LW48" s="123">
        <f t="shared" si="83"/>
        <v>13064</v>
      </c>
      <c r="LX48" s="123">
        <f t="shared" si="83"/>
        <v>17572</v>
      </c>
      <c r="LY48" s="123">
        <f t="shared" si="83"/>
        <v>13120</v>
      </c>
      <c r="LZ48" s="123">
        <f t="shared" si="83"/>
        <v>17572</v>
      </c>
      <c r="MA48" s="123">
        <f t="shared" si="83"/>
        <v>13190</v>
      </c>
      <c r="MB48" s="123">
        <f t="shared" si="83"/>
        <v>17557</v>
      </c>
      <c r="MC48" s="123">
        <f t="shared" si="83"/>
        <v>13173</v>
      </c>
      <c r="MD48" s="123">
        <f t="shared" si="83"/>
        <v>17653</v>
      </c>
      <c r="ME48" s="123">
        <f t="shared" si="83"/>
        <v>13186</v>
      </c>
      <c r="MF48" s="123">
        <f t="shared" si="83"/>
        <v>17659</v>
      </c>
      <c r="MG48" s="123">
        <f t="shared" si="83"/>
        <v>13168</v>
      </c>
      <c r="MH48" s="123">
        <f t="shared" si="83"/>
        <v>17696</v>
      </c>
      <c r="MI48" s="123">
        <f t="shared" si="83"/>
        <v>13118</v>
      </c>
      <c r="MJ48" s="123">
        <f t="shared" si="83"/>
        <v>17537</v>
      </c>
      <c r="MK48" s="123">
        <f t="shared" si="83"/>
        <v>13222</v>
      </c>
      <c r="ML48" s="123">
        <f t="shared" si="83"/>
        <v>17721</v>
      </c>
      <c r="MM48" s="123">
        <f t="shared" si="83"/>
        <v>13157</v>
      </c>
      <c r="MN48" s="123">
        <f t="shared" si="83"/>
        <v>17755</v>
      </c>
      <c r="MO48" s="123">
        <f t="shared" si="83"/>
        <v>13094</v>
      </c>
      <c r="MP48" s="123">
        <f t="shared" si="83"/>
        <v>17586</v>
      </c>
      <c r="MQ48" s="123">
        <f t="shared" si="83"/>
        <v>13047</v>
      </c>
      <c r="MR48" s="123">
        <f t="shared" si="83"/>
        <v>17523</v>
      </c>
      <c r="MS48" s="123">
        <f t="shared" si="83"/>
        <v>12965</v>
      </c>
      <c r="MT48" s="123">
        <f t="shared" ref="MT48:MX48" si="84">SUM(MT39:MT47)</f>
        <v>17411</v>
      </c>
      <c r="MU48" s="123">
        <f t="shared" si="84"/>
        <v>12946</v>
      </c>
      <c r="MV48" s="123">
        <f t="shared" si="84"/>
        <v>17361</v>
      </c>
      <c r="MW48" s="123">
        <f t="shared" si="84"/>
        <v>0</v>
      </c>
      <c r="MX48" s="123">
        <f t="shared" si="84"/>
        <v>0</v>
      </c>
    </row>
    <row r="49" spans="1:360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  <c r="MI49" s="52">
        <v>84</v>
      </c>
      <c r="MJ49" s="52">
        <v>109</v>
      </c>
      <c r="MK49" s="52">
        <v>89</v>
      </c>
      <c r="ML49" s="52">
        <v>107</v>
      </c>
      <c r="MM49" s="52">
        <v>90</v>
      </c>
      <c r="MN49" s="52">
        <v>105</v>
      </c>
      <c r="MO49" s="52">
        <v>76</v>
      </c>
      <c r="MP49" s="52">
        <v>88</v>
      </c>
      <c r="MQ49" s="52">
        <v>73</v>
      </c>
      <c r="MR49" s="52">
        <v>86</v>
      </c>
      <c r="MS49" s="52">
        <v>72</v>
      </c>
      <c r="MT49" s="52">
        <v>87</v>
      </c>
      <c r="MU49" s="52">
        <v>73</v>
      </c>
      <c r="MV49" s="52">
        <v>90</v>
      </c>
    </row>
    <row r="50" spans="1:360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  <c r="MI50" s="52">
        <v>320</v>
      </c>
      <c r="MJ50" s="52">
        <v>409</v>
      </c>
      <c r="MK50" s="52">
        <v>322</v>
      </c>
      <c r="ML50" s="52">
        <v>412</v>
      </c>
      <c r="MM50" s="52">
        <v>315</v>
      </c>
      <c r="MN50" s="52">
        <v>405</v>
      </c>
      <c r="MO50" s="52">
        <v>318</v>
      </c>
      <c r="MP50" s="52">
        <v>407</v>
      </c>
      <c r="MQ50" s="52">
        <v>322</v>
      </c>
      <c r="MR50" s="52">
        <v>407</v>
      </c>
      <c r="MS50" s="52">
        <v>320</v>
      </c>
      <c r="MT50" s="52">
        <v>410</v>
      </c>
      <c r="MU50" s="52">
        <v>318</v>
      </c>
      <c r="MV50" s="52">
        <v>409</v>
      </c>
    </row>
    <row r="51" spans="1:360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  <c r="MI51" s="52">
        <v>214</v>
      </c>
      <c r="MJ51" s="52">
        <v>300</v>
      </c>
      <c r="MK51" s="52">
        <v>219</v>
      </c>
      <c r="ML51" s="52">
        <v>306</v>
      </c>
      <c r="MM51" s="52">
        <v>228</v>
      </c>
      <c r="MN51" s="52">
        <v>310</v>
      </c>
      <c r="MO51" s="52">
        <v>223</v>
      </c>
      <c r="MP51" s="52">
        <v>291</v>
      </c>
      <c r="MQ51" s="52">
        <v>227</v>
      </c>
      <c r="MR51" s="52">
        <v>295</v>
      </c>
      <c r="MS51" s="52">
        <v>230</v>
      </c>
      <c r="MT51" s="52">
        <v>296</v>
      </c>
      <c r="MU51" s="52">
        <v>224</v>
      </c>
      <c r="MV51" s="52">
        <v>294</v>
      </c>
    </row>
    <row r="52" spans="1:360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  <c r="MI52" s="52">
        <v>171</v>
      </c>
      <c r="MJ52" s="52">
        <v>218</v>
      </c>
      <c r="MK52" s="52">
        <v>182</v>
      </c>
      <c r="ML52" s="52">
        <v>235</v>
      </c>
      <c r="MM52" s="52">
        <v>186</v>
      </c>
      <c r="MN52" s="52">
        <v>238</v>
      </c>
      <c r="MO52" s="52">
        <v>187</v>
      </c>
      <c r="MP52" s="52">
        <v>232</v>
      </c>
      <c r="MQ52" s="52">
        <v>197</v>
      </c>
      <c r="MR52" s="52">
        <v>242</v>
      </c>
      <c r="MS52" s="52">
        <v>203</v>
      </c>
      <c r="MT52" s="52">
        <v>249</v>
      </c>
      <c r="MU52" s="52">
        <v>202</v>
      </c>
      <c r="MV52" s="52">
        <v>252</v>
      </c>
    </row>
    <row r="53" spans="1:360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  <c r="MI53" s="52">
        <v>173</v>
      </c>
      <c r="MJ53" s="52">
        <v>209</v>
      </c>
      <c r="MK53" s="52">
        <v>175</v>
      </c>
      <c r="ML53" s="52">
        <v>220</v>
      </c>
      <c r="MM53" s="52">
        <v>174</v>
      </c>
      <c r="MN53" s="52">
        <v>218</v>
      </c>
      <c r="MO53" s="52">
        <v>175</v>
      </c>
      <c r="MP53" s="52">
        <v>220</v>
      </c>
      <c r="MQ53" s="52">
        <v>174</v>
      </c>
      <c r="MR53" s="52">
        <v>221</v>
      </c>
      <c r="MS53" s="52">
        <v>176</v>
      </c>
      <c r="MT53" s="52">
        <v>222</v>
      </c>
      <c r="MU53" s="52">
        <v>173</v>
      </c>
      <c r="MV53" s="52">
        <v>219</v>
      </c>
    </row>
    <row r="54" spans="1:360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  <c r="MI54" s="52">
        <v>277</v>
      </c>
      <c r="MJ54" s="52">
        <v>340</v>
      </c>
      <c r="MK54" s="52">
        <v>280</v>
      </c>
      <c r="ML54" s="52">
        <v>351</v>
      </c>
      <c r="MM54" s="52">
        <v>279</v>
      </c>
      <c r="MN54" s="52">
        <v>349</v>
      </c>
      <c r="MO54" s="52">
        <v>277</v>
      </c>
      <c r="MP54" s="52">
        <v>342</v>
      </c>
      <c r="MQ54" s="52">
        <v>274</v>
      </c>
      <c r="MR54" s="52">
        <v>339</v>
      </c>
      <c r="MS54" s="52">
        <v>275</v>
      </c>
      <c r="MT54" s="52">
        <v>343</v>
      </c>
      <c r="MU54" s="52">
        <v>260</v>
      </c>
      <c r="MV54" s="52">
        <v>331</v>
      </c>
    </row>
    <row r="55" spans="1:360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  <c r="MI55" s="52">
        <v>207</v>
      </c>
      <c r="MJ55" s="52">
        <v>288</v>
      </c>
      <c r="MK55" s="52">
        <v>220</v>
      </c>
      <c r="ML55" s="52">
        <v>296</v>
      </c>
      <c r="MM55" s="52">
        <v>218</v>
      </c>
      <c r="MN55" s="52">
        <v>294</v>
      </c>
      <c r="MO55" s="52">
        <v>212</v>
      </c>
      <c r="MP55" s="52">
        <v>294</v>
      </c>
      <c r="MQ55" s="52">
        <v>217</v>
      </c>
      <c r="MR55" s="52">
        <v>295</v>
      </c>
      <c r="MS55" s="52">
        <v>212</v>
      </c>
      <c r="MT55" s="52">
        <v>289</v>
      </c>
      <c r="MU55" s="52">
        <v>223</v>
      </c>
      <c r="MV55" s="52">
        <v>300</v>
      </c>
    </row>
    <row r="56" spans="1:360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  <c r="MI56" s="52">
        <v>354</v>
      </c>
      <c r="MJ56" s="52">
        <v>494</v>
      </c>
      <c r="MK56" s="52">
        <v>363</v>
      </c>
      <c r="ML56" s="52">
        <v>507</v>
      </c>
      <c r="MM56" s="52">
        <v>380</v>
      </c>
      <c r="MN56" s="52">
        <v>521</v>
      </c>
      <c r="MO56" s="52">
        <v>374</v>
      </c>
      <c r="MP56" s="52">
        <v>507</v>
      </c>
      <c r="MQ56" s="52">
        <v>373</v>
      </c>
      <c r="MR56" s="52">
        <v>501</v>
      </c>
      <c r="MS56" s="52">
        <v>377</v>
      </c>
      <c r="MT56" s="52">
        <v>509</v>
      </c>
      <c r="MU56" s="52">
        <v>364</v>
      </c>
      <c r="MV56" s="52">
        <v>494</v>
      </c>
    </row>
    <row r="57" spans="1:360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  <c r="MI57" s="52">
        <v>122</v>
      </c>
      <c r="MJ57" s="52">
        <v>167</v>
      </c>
      <c r="MK57" s="52">
        <v>121</v>
      </c>
      <c r="ML57" s="52">
        <v>168</v>
      </c>
      <c r="MM57" s="52">
        <v>112</v>
      </c>
      <c r="MN57" s="52">
        <v>164</v>
      </c>
      <c r="MO57" s="52">
        <v>106</v>
      </c>
      <c r="MP57" s="52">
        <v>157</v>
      </c>
      <c r="MQ57" s="52">
        <v>108</v>
      </c>
      <c r="MR57" s="52">
        <v>159</v>
      </c>
      <c r="MS57" s="52">
        <v>108</v>
      </c>
      <c r="MT57" s="52">
        <v>158</v>
      </c>
      <c r="MU57" s="52">
        <v>108</v>
      </c>
      <c r="MV57" s="52">
        <v>157</v>
      </c>
    </row>
    <row r="58" spans="1:360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  <c r="MI58" s="52">
        <v>364</v>
      </c>
      <c r="MJ58" s="52">
        <v>453</v>
      </c>
      <c r="MK58" s="52">
        <v>366</v>
      </c>
      <c r="ML58" s="52">
        <v>457</v>
      </c>
      <c r="MM58" s="52">
        <v>384</v>
      </c>
      <c r="MN58" s="52">
        <v>487</v>
      </c>
      <c r="MO58" s="52">
        <v>391</v>
      </c>
      <c r="MP58" s="52">
        <v>499</v>
      </c>
      <c r="MQ58" s="52">
        <v>385</v>
      </c>
      <c r="MR58" s="52">
        <v>489</v>
      </c>
      <c r="MS58" s="52">
        <v>380</v>
      </c>
      <c r="MT58" s="52">
        <v>488</v>
      </c>
      <c r="MU58" s="52">
        <v>382</v>
      </c>
      <c r="MV58" s="52">
        <v>483</v>
      </c>
    </row>
    <row r="59" spans="1:360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  <c r="MI59" s="52">
        <v>240</v>
      </c>
      <c r="MJ59" s="52">
        <v>308</v>
      </c>
      <c r="MK59" s="52">
        <v>253</v>
      </c>
      <c r="ML59" s="52">
        <v>324</v>
      </c>
      <c r="MM59" s="52">
        <v>257</v>
      </c>
      <c r="MN59" s="52">
        <v>327</v>
      </c>
      <c r="MO59" s="52">
        <v>258</v>
      </c>
      <c r="MP59" s="52">
        <v>329</v>
      </c>
      <c r="MQ59" s="52">
        <v>254</v>
      </c>
      <c r="MR59" s="52">
        <v>322</v>
      </c>
      <c r="MS59" s="52">
        <v>253</v>
      </c>
      <c r="MT59" s="52">
        <v>320</v>
      </c>
      <c r="MU59" s="52">
        <v>254</v>
      </c>
      <c r="MV59" s="52">
        <v>319</v>
      </c>
    </row>
    <row r="60" spans="1:360" x14ac:dyDescent="0.25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  <c r="MI60" s="52">
        <v>1164</v>
      </c>
      <c r="MJ60" s="52">
        <v>1518</v>
      </c>
      <c r="MK60" s="52">
        <v>1178</v>
      </c>
      <c r="ML60" s="52">
        <v>1523</v>
      </c>
      <c r="MM60" s="52">
        <v>1214</v>
      </c>
      <c r="MN60" s="52">
        <v>1555</v>
      </c>
      <c r="MO60" s="52">
        <v>1209</v>
      </c>
      <c r="MP60" s="52">
        <v>1544</v>
      </c>
      <c r="MQ60" s="52">
        <v>1193</v>
      </c>
      <c r="MR60" s="52">
        <v>1522</v>
      </c>
      <c r="MS60" s="52">
        <v>1225</v>
      </c>
      <c r="MT60" s="52">
        <v>1548</v>
      </c>
      <c r="MU60" s="52">
        <v>1194</v>
      </c>
      <c r="MV60" s="52">
        <v>1524</v>
      </c>
    </row>
    <row r="61" spans="1:360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  <c r="MI61" s="52">
        <v>238</v>
      </c>
      <c r="MJ61" s="52">
        <v>311</v>
      </c>
      <c r="MK61" s="52">
        <v>249</v>
      </c>
      <c r="ML61" s="52">
        <v>322</v>
      </c>
      <c r="MM61" s="52">
        <v>254</v>
      </c>
      <c r="MN61" s="52">
        <v>324</v>
      </c>
      <c r="MO61" s="52">
        <v>267</v>
      </c>
      <c r="MP61" s="52">
        <v>338</v>
      </c>
      <c r="MQ61" s="52">
        <v>277</v>
      </c>
      <c r="MR61" s="52">
        <v>336</v>
      </c>
      <c r="MS61" s="52">
        <v>272</v>
      </c>
      <c r="MT61" s="52">
        <v>330</v>
      </c>
      <c r="MU61" s="52">
        <v>272</v>
      </c>
      <c r="MV61" s="52">
        <v>332</v>
      </c>
    </row>
    <row r="62" spans="1:360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  <c r="MI62" s="52">
        <v>715</v>
      </c>
      <c r="MJ62" s="52">
        <v>910</v>
      </c>
      <c r="MK62" s="52">
        <v>725</v>
      </c>
      <c r="ML62" s="52">
        <v>921</v>
      </c>
      <c r="MM62" s="52">
        <v>734</v>
      </c>
      <c r="MN62" s="52">
        <v>925</v>
      </c>
      <c r="MO62" s="52">
        <v>733</v>
      </c>
      <c r="MP62" s="52">
        <v>904</v>
      </c>
      <c r="MQ62" s="52">
        <v>727</v>
      </c>
      <c r="MR62" s="52">
        <v>895</v>
      </c>
      <c r="MS62" s="52">
        <v>741</v>
      </c>
      <c r="MT62" s="52">
        <v>915</v>
      </c>
      <c r="MU62" s="52">
        <v>734</v>
      </c>
      <c r="MV62" s="52">
        <v>914</v>
      </c>
    </row>
    <row r="63" spans="1:360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  <c r="MI63" s="52">
        <v>179</v>
      </c>
      <c r="MJ63" s="52">
        <v>235</v>
      </c>
      <c r="MK63" s="52">
        <v>183</v>
      </c>
      <c r="ML63" s="52">
        <v>243</v>
      </c>
      <c r="MM63" s="52">
        <v>145</v>
      </c>
      <c r="MN63" s="52">
        <v>204</v>
      </c>
      <c r="MO63" s="52">
        <v>179</v>
      </c>
      <c r="MP63" s="52">
        <v>240</v>
      </c>
      <c r="MQ63" s="52">
        <v>167</v>
      </c>
      <c r="MR63" s="52">
        <v>225</v>
      </c>
      <c r="MS63" s="52">
        <v>170</v>
      </c>
      <c r="MT63" s="52">
        <v>230</v>
      </c>
      <c r="MU63" s="52">
        <v>180</v>
      </c>
      <c r="MV63" s="52">
        <v>235</v>
      </c>
    </row>
    <row r="64" spans="1:360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  <c r="MI64" s="52">
        <v>118</v>
      </c>
      <c r="MJ64" s="52">
        <v>164</v>
      </c>
      <c r="MK64" s="52">
        <v>120</v>
      </c>
      <c r="ML64" s="52">
        <v>162</v>
      </c>
      <c r="MM64" s="52">
        <v>98</v>
      </c>
      <c r="MN64" s="52">
        <v>135</v>
      </c>
      <c r="MO64" s="52">
        <v>90</v>
      </c>
      <c r="MP64" s="52">
        <v>122</v>
      </c>
      <c r="MQ64" s="52">
        <v>91</v>
      </c>
      <c r="MR64" s="52">
        <v>124</v>
      </c>
      <c r="MS64" s="52">
        <v>100</v>
      </c>
      <c r="MT64" s="52">
        <v>134</v>
      </c>
      <c r="MU64" s="52">
        <v>100</v>
      </c>
      <c r="MV64" s="52">
        <v>133</v>
      </c>
    </row>
    <row r="65" spans="1:362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  <c r="MI65" s="52">
        <v>133</v>
      </c>
      <c r="MJ65" s="52">
        <v>169</v>
      </c>
      <c r="MK65" s="52">
        <v>134</v>
      </c>
      <c r="ML65" s="52">
        <v>173</v>
      </c>
      <c r="MM65" s="52">
        <v>134</v>
      </c>
      <c r="MN65" s="52">
        <v>177</v>
      </c>
      <c r="MO65" s="52">
        <v>128</v>
      </c>
      <c r="MP65" s="52">
        <v>170</v>
      </c>
      <c r="MQ65" s="52">
        <v>129</v>
      </c>
      <c r="MR65" s="52">
        <v>170</v>
      </c>
      <c r="MS65" s="52">
        <v>136</v>
      </c>
      <c r="MT65" s="52">
        <v>175</v>
      </c>
      <c r="MU65" s="52">
        <v>131</v>
      </c>
      <c r="MV65" s="52">
        <v>172</v>
      </c>
    </row>
    <row r="66" spans="1:362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  <c r="MI66" s="52">
        <v>204</v>
      </c>
      <c r="MJ66" s="52">
        <v>285</v>
      </c>
      <c r="MK66" s="52">
        <v>208</v>
      </c>
      <c r="ML66" s="52">
        <v>290</v>
      </c>
      <c r="MM66" s="52">
        <v>205</v>
      </c>
      <c r="MN66" s="52">
        <v>280</v>
      </c>
      <c r="MO66" s="52">
        <v>197</v>
      </c>
      <c r="MP66" s="52">
        <v>272</v>
      </c>
      <c r="MQ66" s="52">
        <v>201</v>
      </c>
      <c r="MR66" s="52">
        <v>278</v>
      </c>
      <c r="MS66" s="52">
        <v>203</v>
      </c>
      <c r="MT66" s="52">
        <v>288</v>
      </c>
      <c r="MU66" s="52">
        <v>195</v>
      </c>
      <c r="MV66" s="52">
        <v>280</v>
      </c>
    </row>
    <row r="67" spans="1:362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  <c r="MI67" s="52">
        <v>306</v>
      </c>
      <c r="MJ67" s="52">
        <v>397</v>
      </c>
      <c r="MK67" s="52">
        <v>300</v>
      </c>
      <c r="ML67" s="52">
        <v>399</v>
      </c>
      <c r="MM67" s="52">
        <v>307</v>
      </c>
      <c r="MN67" s="52">
        <v>409</v>
      </c>
      <c r="MO67" s="52">
        <v>315</v>
      </c>
      <c r="MP67" s="52">
        <v>418</v>
      </c>
      <c r="MQ67" s="52">
        <v>314</v>
      </c>
      <c r="MR67" s="52">
        <v>420</v>
      </c>
      <c r="MS67" s="52">
        <v>330</v>
      </c>
      <c r="MT67" s="52">
        <v>435</v>
      </c>
      <c r="MU67" s="52">
        <v>326</v>
      </c>
      <c r="MV67" s="52">
        <v>432</v>
      </c>
    </row>
    <row r="68" spans="1:362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  <c r="MI68" s="52">
        <v>446</v>
      </c>
      <c r="MJ68" s="52">
        <v>555</v>
      </c>
      <c r="MK68" s="52">
        <v>455</v>
      </c>
      <c r="ML68" s="52">
        <v>565</v>
      </c>
      <c r="MM68" s="52">
        <v>455</v>
      </c>
      <c r="MN68" s="52">
        <v>562</v>
      </c>
      <c r="MO68" s="52">
        <v>456</v>
      </c>
      <c r="MP68" s="52">
        <v>561</v>
      </c>
      <c r="MQ68" s="52">
        <v>455</v>
      </c>
      <c r="MR68" s="52">
        <v>560</v>
      </c>
      <c r="MS68" s="52">
        <v>456</v>
      </c>
      <c r="MT68" s="52">
        <v>565</v>
      </c>
      <c r="MU68" s="52">
        <v>451</v>
      </c>
      <c r="MV68" s="52">
        <v>558</v>
      </c>
    </row>
    <row r="69" spans="1:362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  <c r="MI69" s="52">
        <v>177</v>
      </c>
      <c r="MJ69" s="52">
        <v>261</v>
      </c>
      <c r="MK69" s="52">
        <v>184</v>
      </c>
      <c r="ML69" s="52">
        <v>267</v>
      </c>
      <c r="MM69" s="52">
        <v>183</v>
      </c>
      <c r="MN69" s="52">
        <v>262</v>
      </c>
      <c r="MO69" s="52">
        <v>184</v>
      </c>
      <c r="MP69" s="52">
        <v>269</v>
      </c>
      <c r="MQ69" s="52">
        <v>185</v>
      </c>
      <c r="MR69" s="52">
        <v>264</v>
      </c>
      <c r="MS69" s="52">
        <v>181</v>
      </c>
      <c r="MT69" s="52">
        <v>267</v>
      </c>
      <c r="MU69" s="52">
        <v>175</v>
      </c>
      <c r="MV69" s="52">
        <v>266</v>
      </c>
    </row>
    <row r="70" spans="1:362" x14ac:dyDescent="0.25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  <c r="MI70" s="52">
        <v>76</v>
      </c>
      <c r="MJ70" s="52">
        <v>106</v>
      </c>
      <c r="MK70" s="52">
        <v>74</v>
      </c>
      <c r="ML70" s="52">
        <v>97</v>
      </c>
      <c r="MM70" s="52">
        <v>75</v>
      </c>
      <c r="MN70" s="52">
        <v>103</v>
      </c>
      <c r="MO70" s="52">
        <v>80</v>
      </c>
      <c r="MP70" s="52">
        <v>107</v>
      </c>
      <c r="MQ70" s="52">
        <v>78</v>
      </c>
      <c r="MR70" s="52">
        <v>106</v>
      </c>
      <c r="MS70" s="52">
        <v>80</v>
      </c>
      <c r="MT70" s="52">
        <v>103</v>
      </c>
      <c r="MU70" s="52">
        <v>79</v>
      </c>
      <c r="MV70" s="52">
        <v>106</v>
      </c>
    </row>
    <row r="71" spans="1:362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  <c r="MI71" s="52">
        <v>551</v>
      </c>
      <c r="MJ71" s="52">
        <v>712</v>
      </c>
      <c r="MK71" s="52">
        <v>577</v>
      </c>
      <c r="ML71" s="52">
        <v>740</v>
      </c>
      <c r="MM71" s="52">
        <v>573</v>
      </c>
      <c r="MN71" s="52">
        <v>741</v>
      </c>
      <c r="MO71" s="52">
        <v>563</v>
      </c>
      <c r="MP71" s="52">
        <v>733</v>
      </c>
      <c r="MQ71" s="52">
        <v>566</v>
      </c>
      <c r="MR71" s="52">
        <v>735</v>
      </c>
      <c r="MS71" s="52">
        <v>561</v>
      </c>
      <c r="MT71" s="52">
        <v>731</v>
      </c>
      <c r="MU71" s="52">
        <v>552</v>
      </c>
      <c r="MV71" s="52">
        <v>713</v>
      </c>
    </row>
    <row r="72" spans="1:362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  <c r="MI72" s="52">
        <v>328</v>
      </c>
      <c r="MJ72" s="52">
        <v>454</v>
      </c>
      <c r="MK72" s="52">
        <v>334</v>
      </c>
      <c r="ML72" s="52">
        <v>453</v>
      </c>
      <c r="MM72" s="52">
        <v>332</v>
      </c>
      <c r="MN72" s="52">
        <v>453</v>
      </c>
      <c r="MO72" s="52">
        <v>323</v>
      </c>
      <c r="MP72" s="52">
        <v>450</v>
      </c>
      <c r="MQ72" s="52">
        <v>323</v>
      </c>
      <c r="MR72" s="52">
        <v>451</v>
      </c>
      <c r="MS72" s="52">
        <v>325</v>
      </c>
      <c r="MT72" s="52">
        <v>448</v>
      </c>
      <c r="MU72" s="52">
        <v>334</v>
      </c>
      <c r="MV72" s="52">
        <v>453</v>
      </c>
    </row>
    <row r="73" spans="1:362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  <c r="MI73" s="52">
        <v>171</v>
      </c>
      <c r="MJ73" s="52">
        <v>247</v>
      </c>
      <c r="MK73" s="52">
        <v>173</v>
      </c>
      <c r="ML73" s="52">
        <v>244</v>
      </c>
      <c r="MM73" s="52">
        <v>175</v>
      </c>
      <c r="MN73" s="52">
        <v>248</v>
      </c>
      <c r="MO73" s="52">
        <v>180</v>
      </c>
      <c r="MP73" s="52">
        <v>258</v>
      </c>
      <c r="MQ73" s="52">
        <v>175</v>
      </c>
      <c r="MR73" s="52">
        <v>248</v>
      </c>
      <c r="MS73" s="52">
        <v>180</v>
      </c>
      <c r="MT73" s="52">
        <v>249</v>
      </c>
      <c r="MU73" s="52">
        <v>183</v>
      </c>
      <c r="MV73" s="52">
        <v>248</v>
      </c>
    </row>
    <row r="74" spans="1:362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  <c r="MI74" s="52">
        <v>290</v>
      </c>
      <c r="MJ74" s="52">
        <v>367</v>
      </c>
      <c r="MK74" s="52">
        <v>292</v>
      </c>
      <c r="ML74" s="52">
        <v>370</v>
      </c>
      <c r="MM74" s="52">
        <v>321</v>
      </c>
      <c r="MN74" s="52">
        <v>407</v>
      </c>
      <c r="MO74" s="52">
        <v>319</v>
      </c>
      <c r="MP74" s="52">
        <v>411</v>
      </c>
      <c r="MQ74" s="52">
        <v>313</v>
      </c>
      <c r="MR74" s="52">
        <v>401</v>
      </c>
      <c r="MS74" s="52">
        <v>310</v>
      </c>
      <c r="MT74" s="52">
        <v>397</v>
      </c>
      <c r="MU74" s="52">
        <v>300</v>
      </c>
      <c r="MV74" s="52">
        <v>385</v>
      </c>
    </row>
    <row r="75" spans="1:362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  <c r="MI75" s="52">
        <v>66</v>
      </c>
      <c r="MJ75" s="52">
        <v>105</v>
      </c>
      <c r="MK75" s="52">
        <v>69</v>
      </c>
      <c r="ML75" s="52">
        <v>109</v>
      </c>
      <c r="MM75" s="52">
        <v>70</v>
      </c>
      <c r="MN75" s="52">
        <v>117</v>
      </c>
      <c r="MO75" s="52">
        <v>72</v>
      </c>
      <c r="MP75" s="52">
        <v>119</v>
      </c>
      <c r="MQ75" s="52">
        <v>70</v>
      </c>
      <c r="MR75" s="52">
        <v>118</v>
      </c>
      <c r="MS75" s="52">
        <v>69</v>
      </c>
      <c r="MT75" s="52">
        <v>118</v>
      </c>
      <c r="MU75" s="52">
        <v>68</v>
      </c>
      <c r="MV75" s="52">
        <v>118</v>
      </c>
    </row>
    <row r="76" spans="1:362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  <c r="MI76" s="52">
        <v>284</v>
      </c>
      <c r="MJ76" s="52">
        <v>400</v>
      </c>
      <c r="MK76" s="52">
        <v>299</v>
      </c>
      <c r="ML76" s="52">
        <v>418</v>
      </c>
      <c r="MM76" s="52">
        <v>309</v>
      </c>
      <c r="MN76" s="52">
        <v>434</v>
      </c>
      <c r="MO76" s="52">
        <v>311</v>
      </c>
      <c r="MP76" s="52">
        <v>438</v>
      </c>
      <c r="MQ76" s="52">
        <v>315</v>
      </c>
      <c r="MR76" s="52">
        <v>440</v>
      </c>
      <c r="MS76" s="52">
        <v>305</v>
      </c>
      <c r="MT76" s="52">
        <v>426</v>
      </c>
      <c r="MU76" s="52">
        <v>316</v>
      </c>
      <c r="MV76" s="52">
        <v>437</v>
      </c>
    </row>
    <row r="77" spans="1:362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  <c r="MI77" s="52">
        <v>116</v>
      </c>
      <c r="MJ77" s="52">
        <v>151</v>
      </c>
      <c r="MK77" s="52">
        <v>120</v>
      </c>
      <c r="ML77" s="52">
        <v>151</v>
      </c>
      <c r="MM77" s="52">
        <v>126</v>
      </c>
      <c r="MN77" s="52">
        <v>159</v>
      </c>
      <c r="MO77" s="52">
        <v>123</v>
      </c>
      <c r="MP77" s="52">
        <v>159</v>
      </c>
      <c r="MQ77" s="52">
        <v>124</v>
      </c>
      <c r="MR77" s="52">
        <v>160</v>
      </c>
      <c r="MS77" s="52">
        <v>125</v>
      </c>
      <c r="MT77" s="52">
        <v>160</v>
      </c>
      <c r="MU77" s="52">
        <v>124</v>
      </c>
      <c r="MV77" s="52">
        <v>158</v>
      </c>
    </row>
    <row r="78" spans="1:362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  <c r="MI78" s="52">
        <v>186</v>
      </c>
      <c r="MJ78" s="52">
        <v>256</v>
      </c>
      <c r="MK78" s="52">
        <v>191</v>
      </c>
      <c r="ML78" s="52">
        <v>261</v>
      </c>
      <c r="MM78" s="52">
        <v>183</v>
      </c>
      <c r="MN78" s="52">
        <v>256</v>
      </c>
      <c r="MO78" s="52">
        <v>182</v>
      </c>
      <c r="MP78" s="52">
        <v>254</v>
      </c>
      <c r="MQ78" s="52">
        <v>183</v>
      </c>
      <c r="MR78" s="52">
        <v>259</v>
      </c>
      <c r="MS78" s="52">
        <v>195</v>
      </c>
      <c r="MT78" s="52">
        <v>269</v>
      </c>
      <c r="MU78" s="52">
        <v>203</v>
      </c>
      <c r="MV78" s="52">
        <v>274</v>
      </c>
    </row>
    <row r="79" spans="1:362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  <c r="MI79" s="52">
        <v>454</v>
      </c>
      <c r="MJ79" s="52">
        <v>585</v>
      </c>
      <c r="MK79" s="52">
        <v>457</v>
      </c>
      <c r="ML79" s="52">
        <v>596</v>
      </c>
      <c r="MM79" s="52">
        <v>482</v>
      </c>
      <c r="MN79" s="52">
        <v>625</v>
      </c>
      <c r="MO79" s="52">
        <v>481</v>
      </c>
      <c r="MP79" s="52">
        <v>630</v>
      </c>
      <c r="MQ79" s="52">
        <v>473</v>
      </c>
      <c r="MR79" s="52">
        <v>623</v>
      </c>
      <c r="MS79" s="52">
        <v>458</v>
      </c>
      <c r="MT79" s="52">
        <v>610</v>
      </c>
      <c r="MU79" s="52">
        <v>457</v>
      </c>
      <c r="MV79" s="52">
        <v>604</v>
      </c>
    </row>
    <row r="80" spans="1:362" s="122" customFormat="1" x14ac:dyDescent="0.25">
      <c r="A80" s="120"/>
      <c r="B80" s="121"/>
      <c r="C80" s="148" t="s">
        <v>108</v>
      </c>
      <c r="E80" s="123">
        <f t="shared" ref="E80:J80" si="85">SUM(E49:E79)</f>
        <v>8418</v>
      </c>
      <c r="F80" s="123">
        <f t="shared" si="85"/>
        <v>14394</v>
      </c>
      <c r="G80" s="123">
        <f t="shared" si="85"/>
        <v>8518</v>
      </c>
      <c r="H80" s="123">
        <f t="shared" si="85"/>
        <v>14204</v>
      </c>
      <c r="I80" s="123">
        <f t="shared" si="85"/>
        <v>8710</v>
      </c>
      <c r="J80" s="123">
        <f t="shared" si="85"/>
        <v>13930</v>
      </c>
      <c r="K80" s="123">
        <f t="shared" ref="K80:P80" si="86">SUM(K49:K79)</f>
        <v>8742</v>
      </c>
      <c r="L80" s="123">
        <f t="shared" si="86"/>
        <v>13599</v>
      </c>
      <c r="M80" s="123">
        <f t="shared" si="86"/>
        <v>8973</v>
      </c>
      <c r="N80" s="123">
        <f t="shared" si="86"/>
        <v>13667</v>
      </c>
      <c r="O80" s="123">
        <f t="shared" si="86"/>
        <v>9099</v>
      </c>
      <c r="P80" s="123">
        <f t="shared" si="86"/>
        <v>13595</v>
      </c>
      <c r="Q80" s="123">
        <f t="shared" ref="Q80:V80" si="87">SUM(Q49:Q79)</f>
        <v>9362</v>
      </c>
      <c r="R80" s="123">
        <f t="shared" si="87"/>
        <v>13726</v>
      </c>
      <c r="S80" s="123">
        <f t="shared" si="87"/>
        <v>9598</v>
      </c>
      <c r="T80" s="123">
        <f t="shared" si="87"/>
        <v>13669</v>
      </c>
      <c r="U80" s="123">
        <f t="shared" si="87"/>
        <v>9618</v>
      </c>
      <c r="V80" s="123">
        <f t="shared" si="87"/>
        <v>13526</v>
      </c>
      <c r="W80" s="123">
        <f t="shared" ref="W80:AB80" si="88">SUM(W49:W79)</f>
        <v>9748</v>
      </c>
      <c r="X80" s="123">
        <f t="shared" si="88"/>
        <v>13595</v>
      </c>
      <c r="Y80" s="123">
        <f t="shared" si="88"/>
        <v>9713</v>
      </c>
      <c r="Z80" s="123">
        <f t="shared" si="88"/>
        <v>13484</v>
      </c>
      <c r="AA80" s="123">
        <f t="shared" si="88"/>
        <v>9707</v>
      </c>
      <c r="AB80" s="123">
        <f t="shared" si="88"/>
        <v>13454</v>
      </c>
      <c r="AC80" s="123">
        <f t="shared" ref="AC80:AH80" si="89">SUM(AC49:AC79)</f>
        <v>9767</v>
      </c>
      <c r="AD80" s="123">
        <f t="shared" si="89"/>
        <v>13575</v>
      </c>
      <c r="AE80" s="123">
        <f t="shared" si="89"/>
        <v>9793</v>
      </c>
      <c r="AF80" s="123">
        <f t="shared" si="89"/>
        <v>13662</v>
      </c>
      <c r="AG80" s="123">
        <f t="shared" si="89"/>
        <v>9884</v>
      </c>
      <c r="AH80" s="123">
        <f t="shared" si="89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90">SUM(AM49:AM79)</f>
        <v>9947</v>
      </c>
      <c r="AN80" s="123">
        <f t="shared" si="90"/>
        <v>13672</v>
      </c>
      <c r="AO80" s="123">
        <f t="shared" si="90"/>
        <v>9914</v>
      </c>
      <c r="AP80" s="123">
        <f t="shared" si="90"/>
        <v>13521</v>
      </c>
      <c r="AQ80" s="123">
        <f t="shared" si="90"/>
        <v>9843</v>
      </c>
      <c r="AR80" s="123">
        <f t="shared" si="90"/>
        <v>13391</v>
      </c>
      <c r="AS80" s="123">
        <f t="shared" si="90"/>
        <v>9846</v>
      </c>
      <c r="AT80" s="123">
        <f t="shared" si="90"/>
        <v>13323</v>
      </c>
      <c r="AU80" s="123">
        <f t="shared" si="90"/>
        <v>9788</v>
      </c>
      <c r="AV80" s="123">
        <f t="shared" si="90"/>
        <v>13222</v>
      </c>
      <c r="AW80" s="123">
        <f t="shared" ref="AW80:BB80" si="91">SUM(AW49:AW79)</f>
        <v>9748</v>
      </c>
      <c r="AX80" s="123">
        <f t="shared" si="91"/>
        <v>13122</v>
      </c>
      <c r="AY80" s="123">
        <f t="shared" si="91"/>
        <v>9719</v>
      </c>
      <c r="AZ80" s="123">
        <f t="shared" si="91"/>
        <v>13090</v>
      </c>
      <c r="BA80" s="123">
        <f t="shared" si="91"/>
        <v>9538</v>
      </c>
      <c r="BB80" s="123">
        <f t="shared" si="91"/>
        <v>13162</v>
      </c>
      <c r="BC80" s="123">
        <f t="shared" ref="BC80:BH80" si="92">SUM(BC49:BC79)</f>
        <v>9676</v>
      </c>
      <c r="BD80" s="123">
        <f t="shared" si="92"/>
        <v>13232</v>
      </c>
      <c r="BE80" s="123">
        <f t="shared" si="92"/>
        <v>9581</v>
      </c>
      <c r="BF80" s="123">
        <f t="shared" si="92"/>
        <v>13286</v>
      </c>
      <c r="BG80" s="123">
        <f t="shared" si="92"/>
        <v>9608</v>
      </c>
      <c r="BH80" s="123">
        <f t="shared" si="92"/>
        <v>13236</v>
      </c>
      <c r="BI80" s="123">
        <f t="shared" ref="BI80:BN80" si="93">SUM(BI49:BI79)</f>
        <v>9740</v>
      </c>
      <c r="BJ80" s="123">
        <f t="shared" si="93"/>
        <v>13343</v>
      </c>
      <c r="BK80" s="123">
        <f t="shared" si="93"/>
        <v>10094</v>
      </c>
      <c r="BL80" s="123">
        <f t="shared" si="93"/>
        <v>13307</v>
      </c>
      <c r="BM80" s="123">
        <f t="shared" si="93"/>
        <v>9851</v>
      </c>
      <c r="BN80" s="123">
        <f t="shared" si="93"/>
        <v>13295</v>
      </c>
      <c r="BO80" s="123">
        <f t="shared" ref="BO80:BT80" si="94">SUM(BO49:BO79)</f>
        <v>9808</v>
      </c>
      <c r="BP80" s="123">
        <f t="shared" si="94"/>
        <v>13235</v>
      </c>
      <c r="BQ80" s="123">
        <f t="shared" si="94"/>
        <v>9752</v>
      </c>
      <c r="BR80" s="123">
        <f t="shared" si="94"/>
        <v>13194</v>
      </c>
      <c r="BS80" s="123">
        <f t="shared" si="94"/>
        <v>9592</v>
      </c>
      <c r="BT80" s="123">
        <f t="shared" si="94"/>
        <v>12903</v>
      </c>
      <c r="BU80" s="123">
        <f t="shared" ref="BU80:CB80" si="95">SUM(BU49:BU79)</f>
        <v>9628</v>
      </c>
      <c r="BV80" s="123">
        <f t="shared" si="95"/>
        <v>12879</v>
      </c>
      <c r="BW80" s="123">
        <f t="shared" si="95"/>
        <v>9750</v>
      </c>
      <c r="BX80" s="123">
        <f t="shared" si="95"/>
        <v>12905</v>
      </c>
      <c r="BY80" s="123">
        <f t="shared" si="95"/>
        <v>9861</v>
      </c>
      <c r="BZ80" s="123">
        <f t="shared" si="95"/>
        <v>12973</v>
      </c>
      <c r="CA80" s="123">
        <f t="shared" si="95"/>
        <v>9850</v>
      </c>
      <c r="CB80" s="123">
        <f t="shared" si="95"/>
        <v>12963</v>
      </c>
      <c r="CC80" s="123">
        <f t="shared" ref="CC80:CH80" si="96">SUM(CC49:CC79)</f>
        <v>9985</v>
      </c>
      <c r="CD80" s="123">
        <f t="shared" si="96"/>
        <v>13106</v>
      </c>
      <c r="CE80" s="123">
        <f t="shared" si="96"/>
        <v>10043</v>
      </c>
      <c r="CF80" s="123">
        <f t="shared" si="96"/>
        <v>13098</v>
      </c>
      <c r="CG80" s="123">
        <f t="shared" si="96"/>
        <v>10159</v>
      </c>
      <c r="CH80" s="123">
        <f t="shared" si="96"/>
        <v>13235</v>
      </c>
      <c r="CI80" s="123">
        <f t="shared" ref="CI80:CN80" si="97">SUM(CI49:CI79)</f>
        <v>10228</v>
      </c>
      <c r="CJ80" s="123">
        <f t="shared" si="97"/>
        <v>13298</v>
      </c>
      <c r="CK80" s="123">
        <f t="shared" si="97"/>
        <v>10261</v>
      </c>
      <c r="CL80" s="123">
        <f t="shared" si="97"/>
        <v>13268</v>
      </c>
      <c r="CM80" s="123">
        <f t="shared" si="97"/>
        <v>10300</v>
      </c>
      <c r="CN80" s="123">
        <f t="shared" si="97"/>
        <v>13289</v>
      </c>
      <c r="CO80" s="123">
        <f t="shared" ref="CO80:CT80" si="98">SUM(CO49:CO79)</f>
        <v>10253</v>
      </c>
      <c r="CP80" s="123">
        <f t="shared" si="98"/>
        <v>13200</v>
      </c>
      <c r="CQ80" s="123">
        <f t="shared" si="98"/>
        <v>10289</v>
      </c>
      <c r="CR80" s="123">
        <f t="shared" si="98"/>
        <v>13218</v>
      </c>
      <c r="CS80" s="123">
        <f t="shared" si="98"/>
        <v>10252</v>
      </c>
      <c r="CT80" s="123">
        <f t="shared" si="98"/>
        <v>13150</v>
      </c>
      <c r="CU80" s="123">
        <f t="shared" ref="CU80:DH80" si="99">SUM(CU49:CU79)</f>
        <v>10284</v>
      </c>
      <c r="CV80" s="123">
        <f t="shared" si="99"/>
        <v>13157</v>
      </c>
      <c r="CW80" s="123">
        <f t="shared" si="99"/>
        <v>10386</v>
      </c>
      <c r="CX80" s="123">
        <f t="shared" si="99"/>
        <v>13260</v>
      </c>
      <c r="CY80" s="123">
        <f t="shared" si="99"/>
        <v>10389</v>
      </c>
      <c r="CZ80" s="123">
        <f t="shared" si="99"/>
        <v>13328</v>
      </c>
      <c r="DA80" s="123">
        <f t="shared" si="99"/>
        <v>10396</v>
      </c>
      <c r="DB80" s="123">
        <f t="shared" si="99"/>
        <v>13395</v>
      </c>
      <c r="DC80" s="122">
        <f t="shared" si="99"/>
        <v>10460</v>
      </c>
      <c r="DD80" s="122">
        <f t="shared" si="99"/>
        <v>13339</v>
      </c>
      <c r="DE80" s="124">
        <f t="shared" si="99"/>
        <v>10531</v>
      </c>
      <c r="DF80" s="124">
        <f t="shared" si="99"/>
        <v>13403</v>
      </c>
      <c r="DG80" s="122">
        <f t="shared" si="99"/>
        <v>10558</v>
      </c>
      <c r="DH80" s="122">
        <f t="shared" si="99"/>
        <v>13404</v>
      </c>
      <c r="DI80" s="122">
        <f t="shared" ref="DI80:DN80" si="100">SUM(DI49:DI79)</f>
        <v>10626</v>
      </c>
      <c r="DJ80" s="122">
        <f t="shared" si="100"/>
        <v>13341</v>
      </c>
      <c r="DK80" s="122">
        <f t="shared" si="100"/>
        <v>10562</v>
      </c>
      <c r="DL80" s="122">
        <f t="shared" si="100"/>
        <v>13178</v>
      </c>
      <c r="DM80" s="123">
        <f t="shared" si="100"/>
        <v>10552</v>
      </c>
      <c r="DN80" s="123">
        <f t="shared" si="100"/>
        <v>13174</v>
      </c>
      <c r="DO80" s="123">
        <f t="shared" ref="DO80:DZ80" si="101">SUM(DO49:DO79)</f>
        <v>10509</v>
      </c>
      <c r="DP80" s="123">
        <f t="shared" si="101"/>
        <v>13084</v>
      </c>
      <c r="DQ80" s="123">
        <f t="shared" si="101"/>
        <v>10399</v>
      </c>
      <c r="DR80" s="123">
        <f t="shared" si="101"/>
        <v>12983</v>
      </c>
      <c r="DS80" s="123">
        <f>SUM(DS49:DS79)</f>
        <v>10289</v>
      </c>
      <c r="DT80" s="123">
        <f>SUM(DT49:DT79)</f>
        <v>12777</v>
      </c>
      <c r="DU80" s="123">
        <f t="shared" si="101"/>
        <v>10358</v>
      </c>
      <c r="DV80" s="123">
        <f t="shared" si="101"/>
        <v>12856</v>
      </c>
      <c r="DW80" s="123">
        <f t="shared" si="101"/>
        <v>10397</v>
      </c>
      <c r="DX80" s="123">
        <f t="shared" si="101"/>
        <v>12948</v>
      </c>
      <c r="DY80" s="123">
        <f t="shared" si="101"/>
        <v>10319</v>
      </c>
      <c r="DZ80" s="123">
        <f t="shared" si="101"/>
        <v>12922</v>
      </c>
      <c r="EA80" s="123">
        <f t="shared" ref="EA80:FF80" si="102">SUM(EA49:EA79)</f>
        <v>10335</v>
      </c>
      <c r="EB80" s="123">
        <f t="shared" si="102"/>
        <v>12934</v>
      </c>
      <c r="EC80" s="123">
        <f t="shared" si="102"/>
        <v>10415</v>
      </c>
      <c r="ED80" s="123">
        <f t="shared" si="102"/>
        <v>13024</v>
      </c>
      <c r="EE80" s="123">
        <f t="shared" si="102"/>
        <v>10462</v>
      </c>
      <c r="EF80" s="123">
        <f t="shared" si="102"/>
        <v>13100</v>
      </c>
      <c r="EG80" s="123">
        <f t="shared" si="102"/>
        <v>10487</v>
      </c>
      <c r="EH80" s="123">
        <f t="shared" si="102"/>
        <v>13060</v>
      </c>
      <c r="EI80" s="123">
        <f t="shared" si="102"/>
        <v>10497</v>
      </c>
      <c r="EJ80" s="123">
        <f t="shared" si="102"/>
        <v>13062</v>
      </c>
      <c r="EK80" s="123">
        <f t="shared" si="102"/>
        <v>10449</v>
      </c>
      <c r="EL80" s="123">
        <f t="shared" si="102"/>
        <v>13029</v>
      </c>
      <c r="EM80" s="123">
        <f t="shared" si="102"/>
        <v>10428</v>
      </c>
      <c r="EN80" s="123">
        <f t="shared" si="102"/>
        <v>13033</v>
      </c>
      <c r="EO80" s="123">
        <f t="shared" si="102"/>
        <v>10424</v>
      </c>
      <c r="EP80" s="123">
        <f t="shared" si="102"/>
        <v>13014</v>
      </c>
      <c r="EQ80" s="123">
        <f t="shared" si="102"/>
        <v>10355</v>
      </c>
      <c r="ER80" s="123">
        <f t="shared" si="102"/>
        <v>12957</v>
      </c>
      <c r="ES80" s="123">
        <f t="shared" si="102"/>
        <v>10401</v>
      </c>
      <c r="ET80" s="125">
        <f t="shared" si="102"/>
        <v>13018</v>
      </c>
      <c r="EU80" s="123">
        <f t="shared" si="102"/>
        <v>10416</v>
      </c>
      <c r="EV80" s="123">
        <f t="shared" si="102"/>
        <v>13079</v>
      </c>
      <c r="EW80" s="123">
        <f t="shared" si="102"/>
        <v>10401</v>
      </c>
      <c r="EX80" s="123">
        <f t="shared" si="102"/>
        <v>13116</v>
      </c>
      <c r="EY80" s="123">
        <f t="shared" si="102"/>
        <v>10424</v>
      </c>
      <c r="EZ80" s="123">
        <f t="shared" si="102"/>
        <v>13174</v>
      </c>
      <c r="FA80" s="123">
        <f t="shared" si="102"/>
        <v>10577</v>
      </c>
      <c r="FB80" s="123">
        <f t="shared" si="102"/>
        <v>13367</v>
      </c>
      <c r="FC80" s="123">
        <f t="shared" si="102"/>
        <v>10544</v>
      </c>
      <c r="FD80" s="123">
        <f t="shared" si="102"/>
        <v>13351</v>
      </c>
      <c r="FE80" s="123">
        <f t="shared" si="102"/>
        <v>10469</v>
      </c>
      <c r="FF80" s="123">
        <f t="shared" si="102"/>
        <v>13373</v>
      </c>
      <c r="FG80" s="123">
        <f t="shared" ref="FG80:GL80" si="103">SUM(FG49:FG79)</f>
        <v>10430</v>
      </c>
      <c r="FH80" s="123">
        <f t="shared" si="103"/>
        <v>13463</v>
      </c>
      <c r="FI80" s="123">
        <f t="shared" si="103"/>
        <v>10283</v>
      </c>
      <c r="FJ80" s="123">
        <f t="shared" si="103"/>
        <v>13420</v>
      </c>
      <c r="FK80" s="123">
        <f t="shared" si="103"/>
        <v>10136</v>
      </c>
      <c r="FL80" s="123">
        <f t="shared" si="103"/>
        <v>13403</v>
      </c>
      <c r="FM80" s="123">
        <f t="shared" si="103"/>
        <v>9848</v>
      </c>
      <c r="FN80" s="123">
        <f t="shared" si="103"/>
        <v>13279</v>
      </c>
      <c r="FO80" s="123">
        <f t="shared" si="103"/>
        <v>9715</v>
      </c>
      <c r="FP80" s="123">
        <f t="shared" si="103"/>
        <v>13216</v>
      </c>
      <c r="FQ80" s="123">
        <f t="shared" si="103"/>
        <v>9562</v>
      </c>
      <c r="FR80" s="123">
        <f t="shared" si="103"/>
        <v>13202</v>
      </c>
      <c r="FS80" s="123">
        <f t="shared" si="103"/>
        <v>9456</v>
      </c>
      <c r="FT80" s="123">
        <f t="shared" si="103"/>
        <v>13313</v>
      </c>
      <c r="FU80" s="123">
        <f t="shared" si="103"/>
        <v>9227</v>
      </c>
      <c r="FV80" s="123">
        <f t="shared" si="103"/>
        <v>13339</v>
      </c>
      <c r="FW80" s="123">
        <f t="shared" si="103"/>
        <v>9087</v>
      </c>
      <c r="FX80" s="123">
        <f t="shared" si="103"/>
        <v>13339</v>
      </c>
      <c r="FY80" s="123">
        <f t="shared" si="103"/>
        <v>9065</v>
      </c>
      <c r="FZ80" s="123">
        <f t="shared" si="103"/>
        <v>13426</v>
      </c>
      <c r="GA80" s="123">
        <f t="shared" si="103"/>
        <v>9032</v>
      </c>
      <c r="GB80" s="123">
        <f t="shared" si="103"/>
        <v>13442</v>
      </c>
      <c r="GC80" s="123">
        <f t="shared" si="103"/>
        <v>8958</v>
      </c>
      <c r="GD80" s="123">
        <f t="shared" si="103"/>
        <v>13411</v>
      </c>
      <c r="GE80" s="123">
        <f t="shared" si="103"/>
        <v>8893</v>
      </c>
      <c r="GF80" s="123">
        <f t="shared" si="103"/>
        <v>13384</v>
      </c>
      <c r="GG80" s="123">
        <f t="shared" si="103"/>
        <v>8907</v>
      </c>
      <c r="GH80" s="123">
        <f t="shared" si="103"/>
        <v>13345</v>
      </c>
      <c r="GI80" s="123">
        <f t="shared" si="103"/>
        <v>8264</v>
      </c>
      <c r="GJ80" s="123">
        <f t="shared" si="103"/>
        <v>12404</v>
      </c>
      <c r="GK80" s="123">
        <f t="shared" si="103"/>
        <v>8238</v>
      </c>
      <c r="GL80" s="123">
        <f t="shared" si="103"/>
        <v>12388</v>
      </c>
      <c r="GM80" s="123">
        <f t="shared" ref="GM80:HR80" si="104">SUM(GM49:GM79)</f>
        <v>8352</v>
      </c>
      <c r="GN80" s="123">
        <f t="shared" si="104"/>
        <v>12336</v>
      </c>
      <c r="GO80" s="123">
        <f t="shared" si="104"/>
        <v>8615</v>
      </c>
      <c r="GP80" s="123">
        <f t="shared" si="104"/>
        <v>12397</v>
      </c>
      <c r="GQ80" s="123">
        <f t="shared" si="104"/>
        <v>8789</v>
      </c>
      <c r="GR80" s="123">
        <f t="shared" si="104"/>
        <v>12583</v>
      </c>
      <c r="GS80" s="123">
        <f t="shared" si="104"/>
        <v>8827</v>
      </c>
      <c r="GT80" s="123">
        <f t="shared" si="104"/>
        <v>12626</v>
      </c>
      <c r="GU80" s="123">
        <f t="shared" si="104"/>
        <v>9080</v>
      </c>
      <c r="GV80" s="123">
        <f t="shared" si="104"/>
        <v>12709</v>
      </c>
      <c r="GW80" s="123">
        <f t="shared" si="104"/>
        <v>9162</v>
      </c>
      <c r="GX80" s="123">
        <f t="shared" si="104"/>
        <v>12734</v>
      </c>
      <c r="GY80" s="123">
        <f t="shared" si="104"/>
        <v>9214</v>
      </c>
      <c r="GZ80" s="123">
        <f t="shared" si="104"/>
        <v>12789</v>
      </c>
      <c r="HA80" s="123">
        <f t="shared" si="104"/>
        <v>9261</v>
      </c>
      <c r="HB80" s="123">
        <f t="shared" si="104"/>
        <v>12750</v>
      </c>
      <c r="HC80" s="123">
        <f t="shared" si="104"/>
        <v>9293</v>
      </c>
      <c r="HD80" s="123">
        <f t="shared" si="104"/>
        <v>12607</v>
      </c>
      <c r="HE80" s="123">
        <f t="shared" si="104"/>
        <v>9319</v>
      </c>
      <c r="HF80" s="123">
        <f t="shared" si="104"/>
        <v>12567</v>
      </c>
      <c r="HG80" s="123">
        <f t="shared" si="104"/>
        <v>9256</v>
      </c>
      <c r="HH80" s="123">
        <f t="shared" si="104"/>
        <v>12303</v>
      </c>
      <c r="HI80" s="123">
        <f t="shared" si="104"/>
        <v>9281</v>
      </c>
      <c r="HJ80" s="123">
        <f t="shared" si="104"/>
        <v>12283</v>
      </c>
      <c r="HK80" s="123">
        <f t="shared" si="104"/>
        <v>9271</v>
      </c>
      <c r="HL80" s="123">
        <f t="shared" si="104"/>
        <v>12259</v>
      </c>
      <c r="HM80" s="123">
        <f t="shared" si="104"/>
        <v>9332</v>
      </c>
      <c r="HN80" s="123">
        <f t="shared" si="104"/>
        <v>12298</v>
      </c>
      <c r="HO80" s="123">
        <f t="shared" si="104"/>
        <v>9376</v>
      </c>
      <c r="HP80" s="123">
        <f t="shared" si="104"/>
        <v>12376</v>
      </c>
      <c r="HQ80" s="123">
        <f t="shared" si="104"/>
        <v>9399</v>
      </c>
      <c r="HR80" s="123">
        <f t="shared" si="104"/>
        <v>12408</v>
      </c>
      <c r="HS80" s="123">
        <f t="shared" ref="HS80:KD80" si="105">SUM(HS49:HS79)</f>
        <v>9453</v>
      </c>
      <c r="HT80" s="123">
        <f t="shared" si="105"/>
        <v>12433</v>
      </c>
      <c r="HU80" s="123">
        <f t="shared" si="105"/>
        <v>9476</v>
      </c>
      <c r="HV80" s="123">
        <f t="shared" si="105"/>
        <v>12359</v>
      </c>
      <c r="HW80" s="123">
        <f t="shared" si="105"/>
        <v>9508</v>
      </c>
      <c r="HX80" s="123">
        <f t="shared" si="105"/>
        <v>12354</v>
      </c>
      <c r="HY80" s="123">
        <f t="shared" si="105"/>
        <v>9542</v>
      </c>
      <c r="HZ80" s="123">
        <f t="shared" si="105"/>
        <v>12257</v>
      </c>
      <c r="IA80" s="123">
        <f t="shared" si="105"/>
        <v>9492</v>
      </c>
      <c r="IB80" s="123">
        <f t="shared" si="105"/>
        <v>12158</v>
      </c>
      <c r="IC80" s="123">
        <f t="shared" si="105"/>
        <v>9455</v>
      </c>
      <c r="ID80" s="123">
        <f t="shared" si="105"/>
        <v>12137</v>
      </c>
      <c r="IE80" s="123">
        <f t="shared" si="105"/>
        <v>9440</v>
      </c>
      <c r="IF80" s="123">
        <f t="shared" si="105"/>
        <v>12067</v>
      </c>
      <c r="IG80" s="123">
        <f t="shared" si="105"/>
        <v>9371</v>
      </c>
      <c r="IH80" s="123">
        <f t="shared" si="105"/>
        <v>11962</v>
      </c>
      <c r="II80" s="123">
        <f t="shared" si="105"/>
        <v>9332</v>
      </c>
      <c r="IJ80" s="123">
        <f t="shared" si="105"/>
        <v>11918</v>
      </c>
      <c r="IK80" s="123">
        <f t="shared" si="105"/>
        <v>9389</v>
      </c>
      <c r="IL80" s="123">
        <f t="shared" si="105"/>
        <v>11975</v>
      </c>
      <c r="IM80" s="123">
        <f t="shared" si="105"/>
        <v>9391</v>
      </c>
      <c r="IN80" s="123">
        <f t="shared" si="105"/>
        <v>11973</v>
      </c>
      <c r="IO80" s="123">
        <f t="shared" si="105"/>
        <v>9439</v>
      </c>
      <c r="IP80" s="123">
        <f t="shared" si="105"/>
        <v>12054</v>
      </c>
      <c r="IQ80" s="123">
        <f t="shared" si="105"/>
        <v>9423</v>
      </c>
      <c r="IR80" s="123">
        <f t="shared" si="105"/>
        <v>12049</v>
      </c>
      <c r="IS80" s="123">
        <f t="shared" si="105"/>
        <v>9429</v>
      </c>
      <c r="IT80" s="123">
        <f t="shared" si="105"/>
        <v>12051</v>
      </c>
      <c r="IU80" s="123">
        <f t="shared" si="105"/>
        <v>9408</v>
      </c>
      <c r="IV80" s="123">
        <f t="shared" si="105"/>
        <v>12052</v>
      </c>
      <c r="IW80" s="123">
        <f t="shared" si="105"/>
        <v>9372</v>
      </c>
      <c r="IX80" s="123">
        <f t="shared" si="105"/>
        <v>11983</v>
      </c>
      <c r="IY80" s="123">
        <f t="shared" si="105"/>
        <v>9305</v>
      </c>
      <c r="IZ80" s="123">
        <f t="shared" si="105"/>
        <v>11910</v>
      </c>
      <c r="JA80" s="123">
        <f t="shared" si="105"/>
        <v>9199</v>
      </c>
      <c r="JB80" s="123">
        <f t="shared" si="105"/>
        <v>11818</v>
      </c>
      <c r="JC80" s="123">
        <f t="shared" si="105"/>
        <v>9166</v>
      </c>
      <c r="JD80" s="123">
        <f t="shared" si="105"/>
        <v>11782</v>
      </c>
      <c r="JE80" s="123">
        <f t="shared" si="105"/>
        <v>9115</v>
      </c>
      <c r="JF80" s="123">
        <f t="shared" si="105"/>
        <v>11734</v>
      </c>
      <c r="JG80" s="123">
        <f t="shared" si="105"/>
        <v>9065</v>
      </c>
      <c r="JH80" s="123">
        <f t="shared" si="105"/>
        <v>11636</v>
      </c>
      <c r="JI80" s="123">
        <f t="shared" si="105"/>
        <v>9124</v>
      </c>
      <c r="JJ80" s="123">
        <f t="shared" si="105"/>
        <v>11687</v>
      </c>
      <c r="JK80" s="123">
        <f t="shared" si="105"/>
        <v>9133</v>
      </c>
      <c r="JL80" s="123">
        <f t="shared" si="105"/>
        <v>11693</v>
      </c>
      <c r="JM80" s="123">
        <f t="shared" si="105"/>
        <v>9116</v>
      </c>
      <c r="JN80" s="123">
        <f t="shared" si="105"/>
        <v>11729</v>
      </c>
      <c r="JO80" s="123">
        <f t="shared" si="105"/>
        <v>9167</v>
      </c>
      <c r="JP80" s="123">
        <f t="shared" si="105"/>
        <v>11726</v>
      </c>
      <c r="JQ80" s="123">
        <f t="shared" si="105"/>
        <v>9066</v>
      </c>
      <c r="JR80" s="123">
        <f t="shared" si="105"/>
        <v>11753</v>
      </c>
      <c r="JS80" s="123">
        <f t="shared" si="105"/>
        <v>9257</v>
      </c>
      <c r="JT80" s="123">
        <f t="shared" si="105"/>
        <v>11820</v>
      </c>
      <c r="JU80" s="123">
        <f t="shared" si="105"/>
        <v>9225</v>
      </c>
      <c r="JV80" s="123">
        <f t="shared" si="105"/>
        <v>11778</v>
      </c>
      <c r="JW80" s="123">
        <f t="shared" si="105"/>
        <v>9189</v>
      </c>
      <c r="JX80" s="123">
        <f t="shared" si="105"/>
        <v>11730</v>
      </c>
      <c r="JY80" s="123">
        <f t="shared" si="105"/>
        <v>9118</v>
      </c>
      <c r="JZ80" s="123">
        <f t="shared" si="105"/>
        <v>11652</v>
      </c>
      <c r="KA80" s="123">
        <f t="shared" si="105"/>
        <v>9014</v>
      </c>
      <c r="KB80" s="123">
        <f t="shared" si="105"/>
        <v>11531</v>
      </c>
      <c r="KC80" s="123">
        <f t="shared" si="105"/>
        <v>8998</v>
      </c>
      <c r="KD80" s="123">
        <f t="shared" si="105"/>
        <v>11518</v>
      </c>
      <c r="KE80" s="123">
        <f t="shared" ref="KE80:MQ80" si="106">SUM(KE49:KE79)</f>
        <v>8912</v>
      </c>
      <c r="KF80" s="123">
        <f t="shared" si="106"/>
        <v>11415</v>
      </c>
      <c r="KG80" s="123">
        <f t="shared" si="106"/>
        <v>8875</v>
      </c>
      <c r="KH80" s="123">
        <f t="shared" si="106"/>
        <v>11378</v>
      </c>
      <c r="KI80" s="123">
        <f t="shared" si="106"/>
        <v>8903</v>
      </c>
      <c r="KJ80" s="123">
        <f t="shared" si="106"/>
        <v>11362</v>
      </c>
      <c r="KK80" s="123">
        <f t="shared" si="106"/>
        <v>8860</v>
      </c>
      <c r="KL80" s="123">
        <f t="shared" si="106"/>
        <v>11363</v>
      </c>
      <c r="KM80" s="123">
        <f t="shared" si="106"/>
        <v>8841</v>
      </c>
      <c r="KN80" s="123">
        <f t="shared" si="106"/>
        <v>11297</v>
      </c>
      <c r="KO80" s="123">
        <f t="shared" si="106"/>
        <v>8915</v>
      </c>
      <c r="KP80" s="123">
        <f t="shared" si="106"/>
        <v>11411</v>
      </c>
      <c r="KQ80" s="123">
        <f t="shared" si="106"/>
        <v>8912</v>
      </c>
      <c r="KR80" s="123">
        <f t="shared" si="106"/>
        <v>11490</v>
      </c>
      <c r="KS80" s="123">
        <f t="shared" si="106"/>
        <v>9068</v>
      </c>
      <c r="KT80" s="123">
        <f t="shared" si="106"/>
        <v>11693</v>
      </c>
      <c r="KU80" s="123">
        <f t="shared" si="106"/>
        <v>8976</v>
      </c>
      <c r="KV80" s="123">
        <f t="shared" si="106"/>
        <v>11633</v>
      </c>
      <c r="KW80" s="123">
        <f t="shared" si="106"/>
        <v>8904</v>
      </c>
      <c r="KX80" s="123">
        <f t="shared" si="106"/>
        <v>11604</v>
      </c>
      <c r="KY80" s="123">
        <f t="shared" si="106"/>
        <v>8881</v>
      </c>
      <c r="KZ80" s="123">
        <f t="shared" si="106"/>
        <v>11543</v>
      </c>
      <c r="LA80" s="123">
        <f t="shared" si="106"/>
        <v>8809</v>
      </c>
      <c r="LB80" s="123">
        <f t="shared" si="106"/>
        <v>11475</v>
      </c>
      <c r="LC80" s="123">
        <f t="shared" si="106"/>
        <v>8728</v>
      </c>
      <c r="LD80" s="123">
        <f t="shared" si="106"/>
        <v>11385</v>
      </c>
      <c r="LE80" s="123">
        <f t="shared" si="106"/>
        <v>8726</v>
      </c>
      <c r="LF80" s="123">
        <f t="shared" si="106"/>
        <v>11403</v>
      </c>
      <c r="LG80" s="123">
        <f t="shared" si="106"/>
        <v>8836</v>
      </c>
      <c r="LH80" s="123">
        <f t="shared" si="106"/>
        <v>11483</v>
      </c>
      <c r="LI80" s="123">
        <f t="shared" si="106"/>
        <v>8835</v>
      </c>
      <c r="LJ80" s="123">
        <f t="shared" si="106"/>
        <v>11592</v>
      </c>
      <c r="LK80" s="123">
        <f t="shared" si="106"/>
        <v>8859</v>
      </c>
      <c r="LL80" s="123">
        <f t="shared" si="106"/>
        <v>11584</v>
      </c>
      <c r="LM80" s="123">
        <f t="shared" si="106"/>
        <v>8896</v>
      </c>
      <c r="LN80" s="123">
        <f t="shared" si="106"/>
        <v>11629</v>
      </c>
      <c r="LO80" s="123">
        <f t="shared" si="106"/>
        <v>8890</v>
      </c>
      <c r="LP80" s="123">
        <f t="shared" si="106"/>
        <v>11652</v>
      </c>
      <c r="LQ80" s="123">
        <f t="shared" si="106"/>
        <v>8902</v>
      </c>
      <c r="LR80" s="123">
        <f t="shared" si="106"/>
        <v>11675</v>
      </c>
      <c r="LS80" s="123">
        <f t="shared" si="106"/>
        <v>8863</v>
      </c>
      <c r="LT80" s="123">
        <f t="shared" si="106"/>
        <v>11644</v>
      </c>
      <c r="LU80" s="123">
        <f t="shared" si="106"/>
        <v>8827</v>
      </c>
      <c r="LV80" s="123">
        <f t="shared" si="106"/>
        <v>11638</v>
      </c>
      <c r="LW80" s="123">
        <f t="shared" si="106"/>
        <v>8729</v>
      </c>
      <c r="LX80" s="123">
        <f t="shared" si="106"/>
        <v>11546</v>
      </c>
      <c r="LY80" s="123">
        <f t="shared" si="106"/>
        <v>8697</v>
      </c>
      <c r="LZ80" s="123">
        <f t="shared" si="106"/>
        <v>11450</v>
      </c>
      <c r="MA80" s="123">
        <f t="shared" si="106"/>
        <v>8675</v>
      </c>
      <c r="MB80" s="123">
        <f t="shared" si="106"/>
        <v>11430</v>
      </c>
      <c r="MC80" s="123">
        <f t="shared" si="106"/>
        <v>8686</v>
      </c>
      <c r="MD80" s="123">
        <f t="shared" si="106"/>
        <v>11466</v>
      </c>
      <c r="ME80" s="123">
        <f t="shared" si="106"/>
        <v>8710</v>
      </c>
      <c r="MF80" s="123">
        <f t="shared" si="106"/>
        <v>11452</v>
      </c>
      <c r="MG80" s="123">
        <f t="shared" si="106"/>
        <v>8709</v>
      </c>
      <c r="MH80" s="123">
        <f t="shared" si="106"/>
        <v>11528</v>
      </c>
      <c r="MI80" s="123">
        <f t="shared" si="106"/>
        <v>8728</v>
      </c>
      <c r="MJ80" s="123">
        <f t="shared" si="106"/>
        <v>11483</v>
      </c>
      <c r="MK80" s="123">
        <f t="shared" si="106"/>
        <v>8912</v>
      </c>
      <c r="ML80" s="123">
        <f t="shared" si="106"/>
        <v>11687</v>
      </c>
      <c r="MM80" s="123">
        <f t="shared" si="106"/>
        <v>8998</v>
      </c>
      <c r="MN80" s="123">
        <f t="shared" si="106"/>
        <v>11794</v>
      </c>
      <c r="MO80" s="123">
        <f t="shared" si="106"/>
        <v>8989</v>
      </c>
      <c r="MP80" s="123">
        <f t="shared" si="106"/>
        <v>11763</v>
      </c>
      <c r="MQ80" s="123">
        <f t="shared" si="106"/>
        <v>8963</v>
      </c>
      <c r="MR80" s="123">
        <f t="shared" ref="MR80:MX80" si="107">SUM(MR49:MR79)</f>
        <v>11691</v>
      </c>
      <c r="MS80" s="123">
        <f t="shared" si="107"/>
        <v>9028</v>
      </c>
      <c r="MT80" s="123">
        <f t="shared" si="107"/>
        <v>11769</v>
      </c>
      <c r="MU80" s="123">
        <f t="shared" si="107"/>
        <v>8955</v>
      </c>
      <c r="MV80" s="123">
        <f t="shared" si="107"/>
        <v>11690</v>
      </c>
      <c r="MW80" s="123">
        <f t="shared" si="107"/>
        <v>0</v>
      </c>
      <c r="MX80" s="123">
        <f t="shared" si="107"/>
        <v>0</v>
      </c>
    </row>
    <row r="81" spans="1:362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  <c r="MI81" s="52">
        <v>73</v>
      </c>
      <c r="MJ81" s="52">
        <v>116</v>
      </c>
      <c r="MK81" s="52">
        <v>73</v>
      </c>
      <c r="ML81" s="52">
        <v>114</v>
      </c>
      <c r="MM81" s="52">
        <v>75</v>
      </c>
      <c r="MN81" s="52">
        <v>119</v>
      </c>
      <c r="MO81" s="52">
        <v>72</v>
      </c>
      <c r="MP81" s="52">
        <v>115</v>
      </c>
      <c r="MQ81" s="52">
        <v>74</v>
      </c>
      <c r="MR81" s="52">
        <v>116</v>
      </c>
      <c r="MS81" s="52">
        <v>67</v>
      </c>
      <c r="MT81" s="52">
        <v>109</v>
      </c>
      <c r="MU81" s="52">
        <v>62</v>
      </c>
      <c r="MV81" s="52">
        <v>101</v>
      </c>
    </row>
    <row r="82" spans="1:362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  <c r="MI82" s="52">
        <v>69</v>
      </c>
      <c r="MJ82" s="52">
        <v>91</v>
      </c>
      <c r="MK82" s="52">
        <v>73</v>
      </c>
      <c r="ML82" s="52">
        <v>97</v>
      </c>
      <c r="MM82" s="52">
        <v>75</v>
      </c>
      <c r="MN82" s="52">
        <v>98</v>
      </c>
      <c r="MO82" s="52">
        <v>77</v>
      </c>
      <c r="MP82" s="52">
        <v>102</v>
      </c>
      <c r="MQ82" s="52">
        <v>74</v>
      </c>
      <c r="MR82" s="52">
        <v>98</v>
      </c>
      <c r="MS82" s="52">
        <v>68</v>
      </c>
      <c r="MT82" s="52">
        <v>95</v>
      </c>
      <c r="MU82" s="52">
        <v>66</v>
      </c>
      <c r="MV82" s="52">
        <v>90</v>
      </c>
    </row>
    <row r="83" spans="1:362" x14ac:dyDescent="0.25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  <c r="MI83" s="52">
        <v>400</v>
      </c>
      <c r="MJ83" s="52">
        <v>513</v>
      </c>
      <c r="MK83" s="52">
        <v>410</v>
      </c>
      <c r="ML83" s="52">
        <v>529</v>
      </c>
      <c r="MM83" s="52">
        <v>413</v>
      </c>
      <c r="MN83" s="52">
        <v>534</v>
      </c>
      <c r="MO83" s="52">
        <v>419</v>
      </c>
      <c r="MP83" s="52">
        <v>539</v>
      </c>
      <c r="MQ83" s="52">
        <v>425</v>
      </c>
      <c r="MR83" s="52">
        <v>550</v>
      </c>
      <c r="MS83" s="52">
        <v>426</v>
      </c>
      <c r="MT83" s="52">
        <v>557</v>
      </c>
      <c r="MU83" s="52">
        <v>418</v>
      </c>
      <c r="MV83" s="52">
        <v>557</v>
      </c>
    </row>
    <row r="84" spans="1:362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  <c r="MI84" s="52">
        <v>434</v>
      </c>
      <c r="MJ84" s="52">
        <v>566</v>
      </c>
      <c r="MK84" s="52">
        <v>429</v>
      </c>
      <c r="ML84" s="52">
        <v>565</v>
      </c>
      <c r="MM84" s="52">
        <v>425</v>
      </c>
      <c r="MN84" s="52">
        <v>558</v>
      </c>
      <c r="MO84" s="52">
        <v>430</v>
      </c>
      <c r="MP84" s="52">
        <v>564</v>
      </c>
      <c r="MQ84" s="52">
        <v>433</v>
      </c>
      <c r="MR84" s="52">
        <v>564</v>
      </c>
      <c r="MS84" s="52">
        <v>442</v>
      </c>
      <c r="MT84" s="52">
        <v>570</v>
      </c>
      <c r="MU84" s="52">
        <v>424</v>
      </c>
      <c r="MV84" s="52">
        <v>557</v>
      </c>
    </row>
    <row r="85" spans="1:362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  <c r="MI85" s="52">
        <v>298</v>
      </c>
      <c r="MJ85" s="52">
        <v>404</v>
      </c>
      <c r="MK85" s="52">
        <v>290</v>
      </c>
      <c r="ML85" s="52">
        <v>398</v>
      </c>
      <c r="MM85" s="52">
        <v>287</v>
      </c>
      <c r="MN85" s="52">
        <v>388</v>
      </c>
      <c r="MO85" s="52">
        <v>285</v>
      </c>
      <c r="MP85" s="52">
        <v>387</v>
      </c>
      <c r="MQ85" s="52">
        <v>286</v>
      </c>
      <c r="MR85" s="52">
        <v>384</v>
      </c>
      <c r="MS85" s="52">
        <v>286</v>
      </c>
      <c r="MT85" s="52">
        <v>380</v>
      </c>
      <c r="MU85" s="52">
        <v>280</v>
      </c>
      <c r="MV85" s="52">
        <v>368</v>
      </c>
    </row>
    <row r="86" spans="1:362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  <c r="MI86" s="52">
        <v>125</v>
      </c>
      <c r="MJ86" s="52">
        <v>169</v>
      </c>
      <c r="MK86" s="52">
        <v>128</v>
      </c>
      <c r="ML86" s="52">
        <v>169</v>
      </c>
      <c r="MM86" s="52">
        <v>125</v>
      </c>
      <c r="MN86" s="52">
        <v>175</v>
      </c>
      <c r="MO86" s="52">
        <v>127</v>
      </c>
      <c r="MP86" s="52">
        <v>179</v>
      </c>
      <c r="MQ86" s="52">
        <v>129</v>
      </c>
      <c r="MR86" s="52">
        <v>180</v>
      </c>
      <c r="MS86" s="52">
        <v>125</v>
      </c>
      <c r="MT86" s="52">
        <v>177</v>
      </c>
      <c r="MU86" s="52">
        <v>117</v>
      </c>
      <c r="MV86" s="52">
        <v>170</v>
      </c>
    </row>
    <row r="87" spans="1:362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  <c r="MI87" s="52">
        <v>419</v>
      </c>
      <c r="MJ87" s="52">
        <v>586</v>
      </c>
      <c r="MK87" s="52">
        <v>416</v>
      </c>
      <c r="ML87" s="52">
        <v>574</v>
      </c>
      <c r="MM87" s="52">
        <v>406</v>
      </c>
      <c r="MN87" s="52">
        <v>556</v>
      </c>
      <c r="MO87" s="52">
        <v>409</v>
      </c>
      <c r="MP87" s="52">
        <v>560</v>
      </c>
      <c r="MQ87" s="52">
        <v>407</v>
      </c>
      <c r="MR87" s="52">
        <v>552</v>
      </c>
      <c r="MS87" s="52">
        <v>407</v>
      </c>
      <c r="MT87" s="52">
        <v>556</v>
      </c>
      <c r="MU87" s="52">
        <v>410</v>
      </c>
      <c r="MV87" s="52">
        <v>563</v>
      </c>
    </row>
    <row r="88" spans="1:362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  <c r="MI88" s="52">
        <v>103</v>
      </c>
      <c r="MJ88" s="52">
        <v>132</v>
      </c>
      <c r="MK88" s="52">
        <v>108</v>
      </c>
      <c r="ML88" s="52">
        <v>141</v>
      </c>
      <c r="MM88" s="52">
        <v>114</v>
      </c>
      <c r="MN88" s="52">
        <v>146</v>
      </c>
      <c r="MO88" s="52">
        <v>115</v>
      </c>
      <c r="MP88" s="52">
        <v>149</v>
      </c>
      <c r="MQ88" s="52">
        <v>114</v>
      </c>
      <c r="MR88" s="52">
        <v>147</v>
      </c>
      <c r="MS88" s="52">
        <v>109</v>
      </c>
      <c r="MT88" s="52">
        <v>143</v>
      </c>
      <c r="MU88" s="52">
        <v>109</v>
      </c>
      <c r="MV88" s="52">
        <v>141</v>
      </c>
    </row>
    <row r="89" spans="1:362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  <c r="MI89" s="52">
        <v>19</v>
      </c>
      <c r="MJ89" s="52">
        <v>24</v>
      </c>
      <c r="MK89" s="52">
        <v>21</v>
      </c>
      <c r="ML89" s="52">
        <v>26</v>
      </c>
      <c r="MM89" s="52">
        <v>23</v>
      </c>
      <c r="MN89" s="52">
        <v>29</v>
      </c>
      <c r="MO89" s="52">
        <v>21</v>
      </c>
      <c r="MP89" s="52">
        <v>29</v>
      </c>
      <c r="MQ89" s="52">
        <v>22</v>
      </c>
      <c r="MR89" s="52">
        <v>29</v>
      </c>
      <c r="MS89" s="52">
        <v>23</v>
      </c>
      <c r="MT89" s="52">
        <v>30</v>
      </c>
      <c r="MU89" s="52">
        <v>22</v>
      </c>
      <c r="MV89" s="52">
        <v>29</v>
      </c>
    </row>
    <row r="90" spans="1:362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  <c r="MI90" s="52">
        <v>64</v>
      </c>
      <c r="MJ90" s="52">
        <v>80</v>
      </c>
      <c r="MK90" s="52">
        <v>64</v>
      </c>
      <c r="ML90" s="52">
        <v>80</v>
      </c>
      <c r="MM90" s="52">
        <v>66</v>
      </c>
      <c r="MN90" s="52">
        <v>81</v>
      </c>
      <c r="MO90" s="52">
        <v>69</v>
      </c>
      <c r="MP90" s="52">
        <v>87</v>
      </c>
      <c r="MQ90" s="52">
        <v>68</v>
      </c>
      <c r="MR90" s="52">
        <v>85</v>
      </c>
      <c r="MS90" s="52">
        <v>65</v>
      </c>
      <c r="MT90" s="52">
        <v>80</v>
      </c>
      <c r="MU90" s="52">
        <v>66</v>
      </c>
      <c r="MV90" s="52">
        <v>82</v>
      </c>
    </row>
    <row r="91" spans="1:362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  <c r="MI91" s="52">
        <v>100</v>
      </c>
      <c r="MJ91" s="52">
        <v>132</v>
      </c>
      <c r="MK91" s="52">
        <v>95</v>
      </c>
      <c r="ML91" s="52">
        <v>127</v>
      </c>
      <c r="MM91" s="52">
        <v>95</v>
      </c>
      <c r="MN91" s="52">
        <v>125</v>
      </c>
      <c r="MO91" s="52">
        <v>90</v>
      </c>
      <c r="MP91" s="52">
        <v>120</v>
      </c>
      <c r="MQ91" s="52">
        <v>92</v>
      </c>
      <c r="MR91" s="52">
        <v>120</v>
      </c>
      <c r="MS91" s="52">
        <v>90</v>
      </c>
      <c r="MT91" s="52">
        <v>119</v>
      </c>
      <c r="MU91" s="52">
        <v>86</v>
      </c>
      <c r="MV91" s="52">
        <v>113</v>
      </c>
    </row>
    <row r="92" spans="1:362" x14ac:dyDescent="0.25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  <c r="MI92" s="52">
        <v>701</v>
      </c>
      <c r="MJ92" s="52">
        <v>886</v>
      </c>
      <c r="MK92" s="52">
        <v>705</v>
      </c>
      <c r="ML92" s="52">
        <v>910</v>
      </c>
      <c r="MM92" s="52">
        <v>702</v>
      </c>
      <c r="MN92" s="52">
        <v>908</v>
      </c>
      <c r="MO92" s="52">
        <v>717</v>
      </c>
      <c r="MP92" s="52">
        <v>923</v>
      </c>
      <c r="MQ92" s="52">
        <v>716</v>
      </c>
      <c r="MR92" s="52">
        <v>918</v>
      </c>
      <c r="MS92" s="52">
        <v>693</v>
      </c>
      <c r="MT92" s="52">
        <v>900</v>
      </c>
      <c r="MU92" s="52">
        <v>693</v>
      </c>
      <c r="MV92" s="52">
        <v>899</v>
      </c>
    </row>
    <row r="93" spans="1:362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  <c r="MI93" s="52">
        <v>181</v>
      </c>
      <c r="MJ93" s="52">
        <v>257</v>
      </c>
      <c r="MK93" s="52">
        <v>178</v>
      </c>
      <c r="ML93" s="52">
        <v>254</v>
      </c>
      <c r="MM93" s="52">
        <v>179</v>
      </c>
      <c r="MN93" s="52">
        <v>257</v>
      </c>
      <c r="MO93" s="52">
        <v>182</v>
      </c>
      <c r="MP93" s="52">
        <v>260</v>
      </c>
      <c r="MQ93" s="52">
        <v>184</v>
      </c>
      <c r="MR93" s="52">
        <v>264</v>
      </c>
      <c r="MS93" s="52">
        <v>186</v>
      </c>
      <c r="MT93" s="52">
        <v>263</v>
      </c>
      <c r="MU93" s="52">
        <v>178</v>
      </c>
      <c r="MV93" s="52">
        <v>251</v>
      </c>
    </row>
    <row r="94" spans="1:362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  <c r="MI94" s="52">
        <v>33</v>
      </c>
      <c r="MJ94" s="52">
        <v>42</v>
      </c>
      <c r="MK94" s="52">
        <v>35</v>
      </c>
      <c r="ML94" s="52">
        <v>43</v>
      </c>
      <c r="MM94" s="52">
        <v>33</v>
      </c>
      <c r="MN94" s="52">
        <v>41</v>
      </c>
      <c r="MO94" s="52">
        <v>34</v>
      </c>
      <c r="MP94" s="52">
        <v>41</v>
      </c>
      <c r="MQ94" s="52">
        <v>32</v>
      </c>
      <c r="MR94" s="52">
        <v>39</v>
      </c>
      <c r="MS94" s="52">
        <v>31</v>
      </c>
      <c r="MT94" s="52">
        <v>36</v>
      </c>
      <c r="MU94" s="52">
        <v>28</v>
      </c>
      <c r="MV94" s="52">
        <v>33</v>
      </c>
    </row>
    <row r="95" spans="1:362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  <c r="MI95" s="52">
        <v>67</v>
      </c>
      <c r="MJ95" s="52">
        <v>91</v>
      </c>
      <c r="MK95" s="52">
        <v>71</v>
      </c>
      <c r="ML95" s="52">
        <v>94</v>
      </c>
      <c r="MM95" s="52">
        <v>67</v>
      </c>
      <c r="MN95" s="52">
        <v>95</v>
      </c>
      <c r="MO95" s="52">
        <v>68</v>
      </c>
      <c r="MP95" s="52">
        <v>94</v>
      </c>
      <c r="MQ95" s="52">
        <v>67</v>
      </c>
      <c r="MR95" s="52">
        <v>89</v>
      </c>
      <c r="MS95" s="52">
        <v>67</v>
      </c>
      <c r="MT95" s="52">
        <v>92</v>
      </c>
      <c r="MU95" s="52">
        <v>68</v>
      </c>
      <c r="MV95" s="52">
        <v>88</v>
      </c>
    </row>
    <row r="96" spans="1:362" s="122" customFormat="1" x14ac:dyDescent="0.25">
      <c r="A96" s="120"/>
      <c r="B96" s="121"/>
      <c r="C96" s="148" t="s">
        <v>109</v>
      </c>
      <c r="E96" s="123">
        <f t="shared" ref="E96:V96" si="108">SUM(E81:E95)</f>
        <v>2378</v>
      </c>
      <c r="F96" s="123">
        <f t="shared" si="108"/>
        <v>4695</v>
      </c>
      <c r="G96" s="123">
        <f t="shared" si="108"/>
        <v>2456</v>
      </c>
      <c r="H96" s="123">
        <f t="shared" si="108"/>
        <v>4580</v>
      </c>
      <c r="I96" s="123">
        <f t="shared" si="108"/>
        <v>2413</v>
      </c>
      <c r="J96" s="123">
        <f t="shared" si="108"/>
        <v>4459</v>
      </c>
      <c r="K96" s="123">
        <f t="shared" si="108"/>
        <v>2370</v>
      </c>
      <c r="L96" s="123">
        <f t="shared" si="108"/>
        <v>4276</v>
      </c>
      <c r="M96" s="123">
        <f t="shared" si="108"/>
        <v>2477</v>
      </c>
      <c r="N96" s="123">
        <f t="shared" si="108"/>
        <v>4341</v>
      </c>
      <c r="O96" s="123">
        <f t="shared" si="108"/>
        <v>2593</v>
      </c>
      <c r="P96" s="123">
        <f t="shared" si="108"/>
        <v>4437</v>
      </c>
      <c r="Q96" s="123">
        <f t="shared" si="108"/>
        <v>2666</v>
      </c>
      <c r="R96" s="123">
        <f t="shared" si="108"/>
        <v>4422</v>
      </c>
      <c r="S96" s="123">
        <f t="shared" si="108"/>
        <v>2804</v>
      </c>
      <c r="T96" s="123">
        <f t="shared" si="108"/>
        <v>4402</v>
      </c>
      <c r="U96" s="123">
        <f t="shared" si="108"/>
        <v>2896</v>
      </c>
      <c r="V96" s="123">
        <f t="shared" si="108"/>
        <v>4432</v>
      </c>
      <c r="W96" s="123">
        <f t="shared" ref="W96:AB96" si="109">SUM(W81:W95)</f>
        <v>2919</v>
      </c>
      <c r="X96" s="123">
        <f t="shared" si="109"/>
        <v>4477</v>
      </c>
      <c r="Y96" s="123">
        <f t="shared" si="109"/>
        <v>2929</v>
      </c>
      <c r="Z96" s="123">
        <f t="shared" si="109"/>
        <v>4486</v>
      </c>
      <c r="AA96" s="123">
        <f t="shared" si="109"/>
        <v>2892</v>
      </c>
      <c r="AB96" s="123">
        <f t="shared" si="109"/>
        <v>4424</v>
      </c>
      <c r="AC96" s="123">
        <f t="shared" ref="AC96:AJ96" si="110">SUM(AC81:AC95)</f>
        <v>2949</v>
      </c>
      <c r="AD96" s="123">
        <f t="shared" si="110"/>
        <v>4526</v>
      </c>
      <c r="AE96" s="123">
        <f t="shared" si="110"/>
        <v>2956</v>
      </c>
      <c r="AF96" s="123">
        <f t="shared" si="110"/>
        <v>4545</v>
      </c>
      <c r="AG96" s="123">
        <f t="shared" si="110"/>
        <v>2985</v>
      </c>
      <c r="AH96" s="123">
        <f t="shared" si="110"/>
        <v>4555</v>
      </c>
      <c r="AI96" s="123">
        <f>SUM(AI81:AI95)</f>
        <v>2994</v>
      </c>
      <c r="AJ96" s="123">
        <f t="shared" si="110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11">SUM(AM81:AM95)</f>
        <v>3089</v>
      </c>
      <c r="AN96" s="123">
        <f t="shared" si="111"/>
        <v>4624</v>
      </c>
      <c r="AO96" s="123">
        <f t="shared" si="111"/>
        <v>3090</v>
      </c>
      <c r="AP96" s="123">
        <f t="shared" si="111"/>
        <v>4618</v>
      </c>
      <c r="AQ96" s="123">
        <f t="shared" si="111"/>
        <v>3070</v>
      </c>
      <c r="AR96" s="123">
        <f t="shared" si="111"/>
        <v>4581</v>
      </c>
      <c r="AS96" s="123">
        <f t="shared" si="111"/>
        <v>3085</v>
      </c>
      <c r="AT96" s="123">
        <f t="shared" si="111"/>
        <v>4612</v>
      </c>
      <c r="AU96" s="123">
        <f t="shared" si="111"/>
        <v>3139</v>
      </c>
      <c r="AV96" s="123">
        <f t="shared" si="111"/>
        <v>4600</v>
      </c>
      <c r="AW96" s="123">
        <f t="shared" ref="AW96:BB96" si="112">SUM(AW81:AW95)</f>
        <v>3129</v>
      </c>
      <c r="AX96" s="123">
        <f t="shared" si="112"/>
        <v>4534</v>
      </c>
      <c r="AY96" s="123">
        <f t="shared" si="112"/>
        <v>3154</v>
      </c>
      <c r="AZ96" s="123">
        <f t="shared" si="112"/>
        <v>4572</v>
      </c>
      <c r="BA96" s="123">
        <f t="shared" si="112"/>
        <v>3162</v>
      </c>
      <c r="BB96" s="123">
        <f t="shared" si="112"/>
        <v>4644</v>
      </c>
      <c r="BC96" s="123">
        <f t="shared" ref="BC96:BH96" si="113">SUM(BC81:BC95)</f>
        <v>3246</v>
      </c>
      <c r="BD96" s="123">
        <f t="shared" si="113"/>
        <v>4644</v>
      </c>
      <c r="BE96" s="123">
        <f t="shared" si="113"/>
        <v>3285</v>
      </c>
      <c r="BF96" s="123">
        <f t="shared" si="113"/>
        <v>4704</v>
      </c>
      <c r="BG96" s="123">
        <f t="shared" si="113"/>
        <v>3272</v>
      </c>
      <c r="BH96" s="123">
        <f t="shared" si="113"/>
        <v>4699</v>
      </c>
      <c r="BI96" s="123">
        <f t="shared" ref="BI96:BN96" si="114">SUM(BI81:BI95)</f>
        <v>3350</v>
      </c>
      <c r="BJ96" s="123">
        <f t="shared" si="114"/>
        <v>4744</v>
      </c>
      <c r="BK96" s="123">
        <f t="shared" si="114"/>
        <v>3382</v>
      </c>
      <c r="BL96" s="123">
        <f t="shared" si="114"/>
        <v>4735</v>
      </c>
      <c r="BM96" s="123">
        <f t="shared" si="114"/>
        <v>3374</v>
      </c>
      <c r="BN96" s="123">
        <f t="shared" si="114"/>
        <v>4702</v>
      </c>
      <c r="BO96" s="123">
        <f t="shared" ref="BO96:BT96" si="115">SUM(BO81:BO95)</f>
        <v>3353</v>
      </c>
      <c r="BP96" s="123">
        <f t="shared" si="115"/>
        <v>4611</v>
      </c>
      <c r="BQ96" s="123">
        <f t="shared" si="115"/>
        <v>3315</v>
      </c>
      <c r="BR96" s="123">
        <f t="shared" si="115"/>
        <v>4544</v>
      </c>
      <c r="BS96" s="123">
        <f t="shared" si="115"/>
        <v>3268</v>
      </c>
      <c r="BT96" s="123">
        <f t="shared" si="115"/>
        <v>4473</v>
      </c>
      <c r="BU96" s="123">
        <f t="shared" ref="BU96:CB96" si="116">SUM(BU81:BU95)</f>
        <v>3247</v>
      </c>
      <c r="BV96" s="123">
        <f t="shared" si="116"/>
        <v>4417</v>
      </c>
      <c r="BW96" s="123">
        <f t="shared" si="116"/>
        <v>3246</v>
      </c>
      <c r="BX96" s="123">
        <f t="shared" si="116"/>
        <v>4399</v>
      </c>
      <c r="BY96" s="123">
        <f t="shared" si="116"/>
        <v>3288</v>
      </c>
      <c r="BZ96" s="123">
        <f t="shared" si="116"/>
        <v>4453</v>
      </c>
      <c r="CA96" s="123">
        <f t="shared" si="116"/>
        <v>3295</v>
      </c>
      <c r="CB96" s="123">
        <f t="shared" si="116"/>
        <v>4479</v>
      </c>
      <c r="CC96" s="123">
        <f t="shared" ref="CC96:CH96" si="117">SUM(CC81:CC95)</f>
        <v>3355</v>
      </c>
      <c r="CD96" s="123">
        <f t="shared" si="117"/>
        <v>4544</v>
      </c>
      <c r="CE96" s="123">
        <f t="shared" si="117"/>
        <v>3405</v>
      </c>
      <c r="CF96" s="123">
        <f t="shared" si="117"/>
        <v>4581</v>
      </c>
      <c r="CG96" s="123">
        <f t="shared" si="117"/>
        <v>3454</v>
      </c>
      <c r="CH96" s="123">
        <f t="shared" si="117"/>
        <v>4625</v>
      </c>
      <c r="CI96" s="123">
        <f t="shared" ref="CI96:CN96" si="118">SUM(CI81:CI95)</f>
        <v>3526</v>
      </c>
      <c r="CJ96" s="123">
        <f t="shared" si="118"/>
        <v>4657</v>
      </c>
      <c r="CK96" s="123">
        <f t="shared" si="118"/>
        <v>3508</v>
      </c>
      <c r="CL96" s="123">
        <f t="shared" si="118"/>
        <v>4609</v>
      </c>
      <c r="CM96" s="123">
        <f t="shared" si="118"/>
        <v>3474</v>
      </c>
      <c r="CN96" s="123">
        <f t="shared" si="118"/>
        <v>4563</v>
      </c>
      <c r="CO96" s="123">
        <f t="shared" ref="CO96:CT96" si="119">SUM(CO81:CO95)</f>
        <v>3483</v>
      </c>
      <c r="CP96" s="123">
        <f t="shared" si="119"/>
        <v>4547</v>
      </c>
      <c r="CQ96" s="123">
        <f t="shared" si="119"/>
        <v>3493</v>
      </c>
      <c r="CR96" s="123">
        <f t="shared" si="119"/>
        <v>4566</v>
      </c>
      <c r="CS96" s="123">
        <f t="shared" si="119"/>
        <v>3476</v>
      </c>
      <c r="CT96" s="123">
        <f t="shared" si="119"/>
        <v>4551</v>
      </c>
      <c r="CU96" s="123">
        <f t="shared" ref="CU96:DH96" si="120">SUM(CU81:CU95)</f>
        <v>3505</v>
      </c>
      <c r="CV96" s="123">
        <f t="shared" si="120"/>
        <v>4578</v>
      </c>
      <c r="CW96" s="123">
        <f t="shared" si="120"/>
        <v>3513</v>
      </c>
      <c r="CX96" s="123">
        <f t="shared" si="120"/>
        <v>4592</v>
      </c>
      <c r="CY96" s="123">
        <f t="shared" si="120"/>
        <v>3536</v>
      </c>
      <c r="CZ96" s="123">
        <f t="shared" si="120"/>
        <v>4633</v>
      </c>
      <c r="DA96" s="123">
        <f t="shared" si="120"/>
        <v>3525</v>
      </c>
      <c r="DB96" s="123">
        <f t="shared" si="120"/>
        <v>4632</v>
      </c>
      <c r="DC96" s="122">
        <f t="shared" si="120"/>
        <v>3555</v>
      </c>
      <c r="DD96" s="122">
        <f t="shared" si="120"/>
        <v>4646</v>
      </c>
      <c r="DE96" s="124">
        <f t="shared" si="120"/>
        <v>3586</v>
      </c>
      <c r="DF96" s="124">
        <f t="shared" si="120"/>
        <v>4689</v>
      </c>
      <c r="DG96" s="122">
        <f t="shared" si="120"/>
        <v>3600</v>
      </c>
      <c r="DH96" s="122">
        <f t="shared" si="120"/>
        <v>4701</v>
      </c>
      <c r="DI96" s="122">
        <f t="shared" ref="DI96:DN96" si="121">SUM(DI81:DI95)</f>
        <v>3579</v>
      </c>
      <c r="DJ96" s="122">
        <f t="shared" si="121"/>
        <v>4673</v>
      </c>
      <c r="DK96" s="122">
        <f t="shared" si="121"/>
        <v>3522</v>
      </c>
      <c r="DL96" s="122">
        <f t="shared" si="121"/>
        <v>4596</v>
      </c>
      <c r="DM96" s="123">
        <f t="shared" si="121"/>
        <v>3535</v>
      </c>
      <c r="DN96" s="123">
        <f t="shared" si="121"/>
        <v>4587</v>
      </c>
      <c r="DO96" s="123">
        <f t="shared" ref="DO96:EA96" si="122">SUM(DO81:DO95)</f>
        <v>3542</v>
      </c>
      <c r="DP96" s="123">
        <f t="shared" si="122"/>
        <v>4564</v>
      </c>
      <c r="DQ96" s="123">
        <f t="shared" si="122"/>
        <v>3481</v>
      </c>
      <c r="DR96" s="123">
        <f t="shared" si="122"/>
        <v>4510</v>
      </c>
      <c r="DS96" s="123">
        <f>SUM(DS81:DS95)</f>
        <v>3460</v>
      </c>
      <c r="DT96" s="123">
        <f>SUM(DT81:DT95)</f>
        <v>4461</v>
      </c>
      <c r="DU96" s="123">
        <f t="shared" si="122"/>
        <v>3470</v>
      </c>
      <c r="DV96" s="123">
        <f t="shared" si="122"/>
        <v>4490</v>
      </c>
      <c r="DW96" s="123">
        <f t="shared" si="122"/>
        <v>3479</v>
      </c>
      <c r="DX96" s="123">
        <f t="shared" si="122"/>
        <v>4508</v>
      </c>
      <c r="DY96" s="123">
        <f t="shared" si="122"/>
        <v>3491</v>
      </c>
      <c r="DZ96" s="123">
        <f t="shared" si="122"/>
        <v>4520</v>
      </c>
      <c r="EA96" s="123">
        <f t="shared" si="122"/>
        <v>3523</v>
      </c>
      <c r="EB96" s="123">
        <f t="shared" ref="EB96:FG96" si="123">SUM(EB81:EB95)</f>
        <v>4526</v>
      </c>
      <c r="EC96" s="123">
        <f t="shared" si="123"/>
        <v>3530</v>
      </c>
      <c r="ED96" s="123">
        <f t="shared" si="123"/>
        <v>4552</v>
      </c>
      <c r="EE96" s="123">
        <f t="shared" si="123"/>
        <v>3529</v>
      </c>
      <c r="EF96" s="123">
        <f t="shared" si="123"/>
        <v>4543</v>
      </c>
      <c r="EG96" s="123">
        <f t="shared" si="123"/>
        <v>3496</v>
      </c>
      <c r="EH96" s="123">
        <f t="shared" si="123"/>
        <v>4529</v>
      </c>
      <c r="EI96" s="123">
        <f t="shared" si="123"/>
        <v>3485</v>
      </c>
      <c r="EJ96" s="123">
        <f t="shared" si="123"/>
        <v>4519</v>
      </c>
      <c r="EK96" s="123">
        <f t="shared" si="123"/>
        <v>3438</v>
      </c>
      <c r="EL96" s="123">
        <f t="shared" si="123"/>
        <v>4505</v>
      </c>
      <c r="EM96" s="123">
        <f t="shared" si="123"/>
        <v>3428</v>
      </c>
      <c r="EN96" s="123">
        <f t="shared" si="123"/>
        <v>4465</v>
      </c>
      <c r="EO96" s="123">
        <f t="shared" si="123"/>
        <v>3403</v>
      </c>
      <c r="EP96" s="123">
        <f t="shared" si="123"/>
        <v>4465</v>
      </c>
      <c r="EQ96" s="123">
        <f t="shared" si="123"/>
        <v>3358</v>
      </c>
      <c r="ER96" s="123">
        <f t="shared" si="123"/>
        <v>4404</v>
      </c>
      <c r="ES96" s="123">
        <f t="shared" si="123"/>
        <v>3372</v>
      </c>
      <c r="ET96" s="125">
        <f t="shared" si="123"/>
        <v>4442</v>
      </c>
      <c r="EU96" s="123">
        <f t="shared" si="123"/>
        <v>3409</v>
      </c>
      <c r="EV96" s="123">
        <f t="shared" si="123"/>
        <v>4485</v>
      </c>
      <c r="EW96" s="123">
        <f t="shared" si="123"/>
        <v>3423</v>
      </c>
      <c r="EX96" s="123">
        <f t="shared" si="123"/>
        <v>4533</v>
      </c>
      <c r="EY96" s="123">
        <f t="shared" si="123"/>
        <v>3442</v>
      </c>
      <c r="EZ96" s="123">
        <f t="shared" si="123"/>
        <v>4559</v>
      </c>
      <c r="FA96" s="123">
        <f t="shared" si="123"/>
        <v>3498</v>
      </c>
      <c r="FB96" s="123">
        <f t="shared" si="123"/>
        <v>4647</v>
      </c>
      <c r="FC96" s="123">
        <f t="shared" si="123"/>
        <v>3498</v>
      </c>
      <c r="FD96" s="123">
        <f t="shared" si="123"/>
        <v>4637</v>
      </c>
      <c r="FE96" s="123">
        <f t="shared" si="123"/>
        <v>3486</v>
      </c>
      <c r="FF96" s="123">
        <f t="shared" si="123"/>
        <v>4630</v>
      </c>
      <c r="FG96" s="123">
        <f t="shared" si="123"/>
        <v>3456</v>
      </c>
      <c r="FH96" s="123">
        <f t="shared" ref="FH96:GM96" si="124">SUM(FH81:FH95)</f>
        <v>4601</v>
      </c>
      <c r="FI96" s="123">
        <f t="shared" si="124"/>
        <v>3396</v>
      </c>
      <c r="FJ96" s="123">
        <f t="shared" si="124"/>
        <v>4554</v>
      </c>
      <c r="FK96" s="123">
        <f t="shared" si="124"/>
        <v>3332</v>
      </c>
      <c r="FL96" s="123">
        <f t="shared" si="124"/>
        <v>4547</v>
      </c>
      <c r="FM96" s="123">
        <f t="shared" si="124"/>
        <v>3303</v>
      </c>
      <c r="FN96" s="123">
        <f t="shared" si="124"/>
        <v>4565</v>
      </c>
      <c r="FO96" s="123">
        <f t="shared" si="124"/>
        <v>3285</v>
      </c>
      <c r="FP96" s="123">
        <f t="shared" si="124"/>
        <v>4570</v>
      </c>
      <c r="FQ96" s="123">
        <f t="shared" si="124"/>
        <v>3280</v>
      </c>
      <c r="FR96" s="123">
        <f t="shared" si="124"/>
        <v>4615</v>
      </c>
      <c r="FS96" s="123">
        <f t="shared" si="124"/>
        <v>3265</v>
      </c>
      <c r="FT96" s="123">
        <f t="shared" si="124"/>
        <v>4642</v>
      </c>
      <c r="FU96" s="123">
        <f t="shared" si="124"/>
        <v>3207</v>
      </c>
      <c r="FV96" s="123">
        <f t="shared" si="124"/>
        <v>4646</v>
      </c>
      <c r="FW96" s="123">
        <f t="shared" si="124"/>
        <v>3194</v>
      </c>
      <c r="FX96" s="123">
        <f t="shared" si="124"/>
        <v>4661</v>
      </c>
      <c r="FY96" s="123">
        <f t="shared" si="124"/>
        <v>3228</v>
      </c>
      <c r="FZ96" s="123">
        <f t="shared" si="124"/>
        <v>4726</v>
      </c>
      <c r="GA96" s="123">
        <f t="shared" si="124"/>
        <v>3182</v>
      </c>
      <c r="GB96" s="123">
        <f t="shared" si="124"/>
        <v>4670</v>
      </c>
      <c r="GC96" s="123">
        <f t="shared" si="124"/>
        <v>3191</v>
      </c>
      <c r="GD96" s="123">
        <f t="shared" si="124"/>
        <v>4681</v>
      </c>
      <c r="GE96" s="123">
        <f t="shared" si="124"/>
        <v>3140</v>
      </c>
      <c r="GF96" s="123">
        <f t="shared" si="124"/>
        <v>4665</v>
      </c>
      <c r="GG96" s="123">
        <f t="shared" si="124"/>
        <v>3092</v>
      </c>
      <c r="GH96" s="123">
        <f t="shared" si="124"/>
        <v>4611</v>
      </c>
      <c r="GI96" s="123">
        <f t="shared" si="124"/>
        <v>2918</v>
      </c>
      <c r="GJ96" s="123">
        <f t="shared" si="124"/>
        <v>4359</v>
      </c>
      <c r="GK96" s="123">
        <f t="shared" si="124"/>
        <v>2783</v>
      </c>
      <c r="GL96" s="123">
        <f t="shared" si="124"/>
        <v>4372</v>
      </c>
      <c r="GM96" s="123">
        <f t="shared" si="124"/>
        <v>2808</v>
      </c>
      <c r="GN96" s="123">
        <f t="shared" ref="GN96:HS96" si="125">SUM(GN81:GN95)</f>
        <v>4354</v>
      </c>
      <c r="GO96" s="123">
        <f t="shared" si="125"/>
        <v>2868</v>
      </c>
      <c r="GP96" s="123">
        <f t="shared" si="125"/>
        <v>4374</v>
      </c>
      <c r="GQ96" s="123">
        <f t="shared" si="125"/>
        <v>2901</v>
      </c>
      <c r="GR96" s="123">
        <f t="shared" si="125"/>
        <v>4444</v>
      </c>
      <c r="GS96" s="123">
        <f t="shared" si="125"/>
        <v>2909</v>
      </c>
      <c r="GT96" s="123">
        <f t="shared" si="125"/>
        <v>4466</v>
      </c>
      <c r="GU96" s="123">
        <f t="shared" si="125"/>
        <v>3002</v>
      </c>
      <c r="GV96" s="123">
        <f t="shared" si="125"/>
        <v>4504</v>
      </c>
      <c r="GW96" s="123">
        <f t="shared" si="125"/>
        <v>3050</v>
      </c>
      <c r="GX96" s="123">
        <f t="shared" si="125"/>
        <v>4520</v>
      </c>
      <c r="GY96" s="123">
        <f t="shared" si="125"/>
        <v>3056</v>
      </c>
      <c r="GZ96" s="123">
        <f t="shared" si="125"/>
        <v>4487</v>
      </c>
      <c r="HA96" s="123">
        <f t="shared" si="125"/>
        <v>3071</v>
      </c>
      <c r="HB96" s="123">
        <f t="shared" si="125"/>
        <v>4465</v>
      </c>
      <c r="HC96" s="123">
        <f t="shared" si="125"/>
        <v>3133</v>
      </c>
      <c r="HD96" s="123">
        <f t="shared" si="125"/>
        <v>4506</v>
      </c>
      <c r="HE96" s="123">
        <f t="shared" si="125"/>
        <v>3133</v>
      </c>
      <c r="HF96" s="123">
        <f t="shared" si="125"/>
        <v>4472</v>
      </c>
      <c r="HG96" s="123">
        <f t="shared" si="125"/>
        <v>3180</v>
      </c>
      <c r="HH96" s="123">
        <f t="shared" si="125"/>
        <v>4450</v>
      </c>
      <c r="HI96" s="123">
        <f t="shared" si="125"/>
        <v>3214</v>
      </c>
      <c r="HJ96" s="123">
        <f t="shared" si="125"/>
        <v>4441</v>
      </c>
      <c r="HK96" s="123">
        <f t="shared" si="125"/>
        <v>3235</v>
      </c>
      <c r="HL96" s="123">
        <f t="shared" si="125"/>
        <v>4436</v>
      </c>
      <c r="HM96" s="123">
        <f t="shared" si="125"/>
        <v>3290</v>
      </c>
      <c r="HN96" s="123">
        <f t="shared" si="125"/>
        <v>4454</v>
      </c>
      <c r="HO96" s="123">
        <f t="shared" si="125"/>
        <v>3322</v>
      </c>
      <c r="HP96" s="123">
        <f t="shared" si="125"/>
        <v>4478</v>
      </c>
      <c r="HQ96" s="123">
        <f t="shared" si="125"/>
        <v>3342</v>
      </c>
      <c r="HR96" s="123">
        <f t="shared" si="125"/>
        <v>4491</v>
      </c>
      <c r="HS96" s="123">
        <f t="shared" si="125"/>
        <v>3363</v>
      </c>
      <c r="HT96" s="123">
        <f t="shared" ref="HT96:KE96" si="126">SUM(HT81:HT95)</f>
        <v>4534</v>
      </c>
      <c r="HU96" s="123">
        <f t="shared" si="126"/>
        <v>3443</v>
      </c>
      <c r="HV96" s="123">
        <f t="shared" si="126"/>
        <v>4605</v>
      </c>
      <c r="HW96" s="123">
        <f t="shared" si="126"/>
        <v>3464</v>
      </c>
      <c r="HX96" s="123">
        <f t="shared" si="126"/>
        <v>4605</v>
      </c>
      <c r="HY96" s="123">
        <f t="shared" si="126"/>
        <v>3513</v>
      </c>
      <c r="HZ96" s="123">
        <f t="shared" si="126"/>
        <v>4585</v>
      </c>
      <c r="IA96" s="123">
        <f t="shared" si="126"/>
        <v>3504</v>
      </c>
      <c r="IB96" s="123">
        <f t="shared" si="126"/>
        <v>4574</v>
      </c>
      <c r="IC96" s="123">
        <f t="shared" si="126"/>
        <v>3472</v>
      </c>
      <c r="ID96" s="123">
        <f t="shared" si="126"/>
        <v>4519</v>
      </c>
      <c r="IE96" s="123">
        <f t="shared" si="126"/>
        <v>3443</v>
      </c>
      <c r="IF96" s="123">
        <f t="shared" si="126"/>
        <v>4466</v>
      </c>
      <c r="IG96" s="123">
        <f t="shared" si="126"/>
        <v>3437</v>
      </c>
      <c r="IH96" s="123">
        <f t="shared" si="126"/>
        <v>4446</v>
      </c>
      <c r="II96" s="123">
        <f t="shared" si="126"/>
        <v>3336</v>
      </c>
      <c r="IJ96" s="123">
        <f t="shared" si="126"/>
        <v>4298</v>
      </c>
      <c r="IK96" s="123">
        <f t="shared" si="126"/>
        <v>3434</v>
      </c>
      <c r="IL96" s="123">
        <f t="shared" si="126"/>
        <v>4438</v>
      </c>
      <c r="IM96" s="123">
        <f t="shared" si="126"/>
        <v>3409</v>
      </c>
      <c r="IN96" s="123">
        <f t="shared" si="126"/>
        <v>4421</v>
      </c>
      <c r="IO96" s="123">
        <f t="shared" si="126"/>
        <v>3378</v>
      </c>
      <c r="IP96" s="123">
        <f t="shared" si="126"/>
        <v>4415</v>
      </c>
      <c r="IQ96" s="123">
        <f t="shared" si="126"/>
        <v>3387</v>
      </c>
      <c r="IR96" s="123">
        <f t="shared" si="126"/>
        <v>4427</v>
      </c>
      <c r="IS96" s="123">
        <f t="shared" si="126"/>
        <v>3405</v>
      </c>
      <c r="IT96" s="123">
        <f t="shared" si="126"/>
        <v>4437</v>
      </c>
      <c r="IU96" s="123">
        <f t="shared" si="126"/>
        <v>3390</v>
      </c>
      <c r="IV96" s="123">
        <f t="shared" si="126"/>
        <v>4422</v>
      </c>
      <c r="IW96" s="123">
        <f t="shared" si="126"/>
        <v>3396</v>
      </c>
      <c r="IX96" s="123">
        <f t="shared" si="126"/>
        <v>4409</v>
      </c>
      <c r="IY96" s="123">
        <f t="shared" si="126"/>
        <v>3379</v>
      </c>
      <c r="IZ96" s="123">
        <f t="shared" si="126"/>
        <v>4398</v>
      </c>
      <c r="JA96" s="123">
        <f t="shared" si="126"/>
        <v>3343</v>
      </c>
      <c r="JB96" s="123">
        <f t="shared" si="126"/>
        <v>4334</v>
      </c>
      <c r="JC96" s="123">
        <f t="shared" si="126"/>
        <v>3296</v>
      </c>
      <c r="JD96" s="123">
        <f t="shared" si="126"/>
        <v>4259</v>
      </c>
      <c r="JE96" s="123">
        <f t="shared" si="126"/>
        <v>3270</v>
      </c>
      <c r="JF96" s="123">
        <f t="shared" si="126"/>
        <v>4240</v>
      </c>
      <c r="JG96" s="123">
        <f t="shared" si="126"/>
        <v>3243</v>
      </c>
      <c r="JH96" s="123">
        <f t="shared" si="126"/>
        <v>4185</v>
      </c>
      <c r="JI96" s="123">
        <f t="shared" si="126"/>
        <v>3232</v>
      </c>
      <c r="JJ96" s="123">
        <f t="shared" si="126"/>
        <v>4165</v>
      </c>
      <c r="JK96" s="123">
        <f t="shared" si="126"/>
        <v>3218</v>
      </c>
      <c r="JL96" s="123">
        <f t="shared" si="126"/>
        <v>4161</v>
      </c>
      <c r="JM96" s="123">
        <f t="shared" si="126"/>
        <v>3218</v>
      </c>
      <c r="JN96" s="123">
        <f t="shared" si="126"/>
        <v>4169</v>
      </c>
      <c r="JO96" s="123">
        <f t="shared" si="126"/>
        <v>3236</v>
      </c>
      <c r="JP96" s="123">
        <f t="shared" si="126"/>
        <v>4186</v>
      </c>
      <c r="JQ96" s="123">
        <f t="shared" si="126"/>
        <v>3183</v>
      </c>
      <c r="JR96" s="123">
        <f t="shared" si="126"/>
        <v>4242</v>
      </c>
      <c r="JS96" s="123">
        <f t="shared" si="126"/>
        <v>3231</v>
      </c>
      <c r="JT96" s="123">
        <f t="shared" si="126"/>
        <v>4213</v>
      </c>
      <c r="JU96" s="123">
        <f t="shared" si="126"/>
        <v>3245</v>
      </c>
      <c r="JV96" s="123">
        <f t="shared" si="126"/>
        <v>4208</v>
      </c>
      <c r="JW96" s="123">
        <f t="shared" si="126"/>
        <v>3228</v>
      </c>
      <c r="JX96" s="123">
        <f t="shared" si="126"/>
        <v>4191</v>
      </c>
      <c r="JY96" s="123">
        <f t="shared" si="126"/>
        <v>3160</v>
      </c>
      <c r="JZ96" s="123">
        <f t="shared" si="126"/>
        <v>4119</v>
      </c>
      <c r="KA96" s="123">
        <f t="shared" si="126"/>
        <v>3138</v>
      </c>
      <c r="KB96" s="123">
        <f t="shared" si="126"/>
        <v>4105</v>
      </c>
      <c r="KC96" s="123">
        <f t="shared" si="126"/>
        <v>3125</v>
      </c>
      <c r="KD96" s="123">
        <f t="shared" si="126"/>
        <v>4090</v>
      </c>
      <c r="KE96" s="123">
        <f t="shared" si="126"/>
        <v>3086</v>
      </c>
      <c r="KF96" s="123">
        <f t="shared" ref="KF96:LE96" si="127">SUM(KF81:KF95)</f>
        <v>4025</v>
      </c>
      <c r="KG96" s="123">
        <f t="shared" si="127"/>
        <v>3119</v>
      </c>
      <c r="KH96" s="123">
        <f t="shared" si="127"/>
        <v>4073</v>
      </c>
      <c r="KI96" s="123">
        <f t="shared" si="127"/>
        <v>3099</v>
      </c>
      <c r="KJ96" s="123">
        <f t="shared" si="127"/>
        <v>4059</v>
      </c>
      <c r="KK96" s="123">
        <f t="shared" si="127"/>
        <v>3119</v>
      </c>
      <c r="KL96" s="123">
        <f t="shared" si="127"/>
        <v>4116</v>
      </c>
      <c r="KM96" s="123">
        <f t="shared" si="127"/>
        <v>3148</v>
      </c>
      <c r="KN96" s="123">
        <f t="shared" si="127"/>
        <v>4151</v>
      </c>
      <c r="KO96" s="123">
        <f t="shared" si="127"/>
        <v>3193</v>
      </c>
      <c r="KP96" s="123">
        <f t="shared" si="127"/>
        <v>4182</v>
      </c>
      <c r="KQ96" s="123">
        <f t="shared" si="127"/>
        <v>3193</v>
      </c>
      <c r="KR96" s="123">
        <f t="shared" si="127"/>
        <v>4209</v>
      </c>
      <c r="KS96" s="123">
        <f t="shared" si="127"/>
        <v>3281</v>
      </c>
      <c r="KT96" s="123">
        <f t="shared" si="127"/>
        <v>4317</v>
      </c>
      <c r="KU96" s="123">
        <f t="shared" si="127"/>
        <v>3289</v>
      </c>
      <c r="KV96" s="123">
        <f t="shared" si="127"/>
        <v>4323</v>
      </c>
      <c r="KW96" s="123">
        <f t="shared" si="127"/>
        <v>3262</v>
      </c>
      <c r="KX96" s="123">
        <f t="shared" si="127"/>
        <v>4290</v>
      </c>
      <c r="KY96" s="123">
        <f t="shared" si="127"/>
        <v>3217</v>
      </c>
      <c r="KZ96" s="123">
        <f t="shared" si="127"/>
        <v>4209</v>
      </c>
      <c r="LA96" s="123">
        <f t="shared" si="127"/>
        <v>3176</v>
      </c>
      <c r="LB96" s="123">
        <f t="shared" si="127"/>
        <v>4161</v>
      </c>
      <c r="LC96" s="123">
        <f t="shared" si="127"/>
        <v>3170</v>
      </c>
      <c r="LD96" s="123">
        <f t="shared" si="127"/>
        <v>4157</v>
      </c>
      <c r="LE96" s="123">
        <f t="shared" si="127"/>
        <v>3181</v>
      </c>
      <c r="LF96" s="123">
        <f>SUM(LF81:LF95)</f>
        <v>4188</v>
      </c>
      <c r="LG96" s="123">
        <f t="shared" ref="LG96:LL96" si="128">SUM(LG81:LG95)</f>
        <v>3190</v>
      </c>
      <c r="LH96" s="123">
        <f t="shared" si="128"/>
        <v>4206</v>
      </c>
      <c r="LI96" s="123">
        <f t="shared" si="128"/>
        <v>3180</v>
      </c>
      <c r="LJ96" s="123">
        <f t="shared" si="128"/>
        <v>4219</v>
      </c>
      <c r="LK96" s="123">
        <f t="shared" si="128"/>
        <v>3184</v>
      </c>
      <c r="LL96" s="123">
        <f t="shared" si="128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9">SUM(LO81:LO95)</f>
        <v>3191</v>
      </c>
      <c r="LP96" s="123">
        <f t="shared" si="129"/>
        <v>4214</v>
      </c>
      <c r="LQ96" s="123">
        <f t="shared" si="129"/>
        <v>3183</v>
      </c>
      <c r="LR96" s="123">
        <f t="shared" si="129"/>
        <v>4222</v>
      </c>
      <c r="LS96" s="123">
        <f t="shared" si="129"/>
        <v>3106</v>
      </c>
      <c r="LT96" s="123">
        <f t="shared" si="129"/>
        <v>4140</v>
      </c>
      <c r="LU96" s="123">
        <f t="shared" si="129"/>
        <v>3083</v>
      </c>
      <c r="LV96" s="123">
        <f t="shared" si="129"/>
        <v>4134</v>
      </c>
      <c r="LW96" s="123">
        <f t="shared" si="129"/>
        <v>3051</v>
      </c>
      <c r="LX96" s="123">
        <f t="shared" si="129"/>
        <v>4122</v>
      </c>
      <c r="LY96" s="123">
        <f t="shared" si="129"/>
        <v>3040</v>
      </c>
      <c r="LZ96" s="123">
        <f>SUM(LZ81:LZ95)</f>
        <v>4113</v>
      </c>
      <c r="MA96" s="123">
        <f t="shared" ref="MA96:MX96" si="130">SUM(MA81:MA95)</f>
        <v>3054</v>
      </c>
      <c r="MB96" s="123">
        <f t="shared" si="130"/>
        <v>4095</v>
      </c>
      <c r="MC96" s="123">
        <f t="shared" si="130"/>
        <v>3005</v>
      </c>
      <c r="MD96" s="123">
        <f t="shared" si="130"/>
        <v>4062</v>
      </c>
      <c r="ME96" s="123">
        <f t="shared" si="130"/>
        <v>3064</v>
      </c>
      <c r="MF96" s="123">
        <f t="shared" si="130"/>
        <v>4122</v>
      </c>
      <c r="MG96" s="123">
        <f t="shared" si="130"/>
        <v>3071</v>
      </c>
      <c r="MH96" s="123">
        <f t="shared" si="130"/>
        <v>4167</v>
      </c>
      <c r="MI96" s="123">
        <f t="shared" si="130"/>
        <v>3086</v>
      </c>
      <c r="MJ96" s="123">
        <f t="shared" si="130"/>
        <v>4089</v>
      </c>
      <c r="MK96" s="123">
        <f t="shared" si="130"/>
        <v>3096</v>
      </c>
      <c r="ML96" s="123">
        <f t="shared" si="130"/>
        <v>4121</v>
      </c>
      <c r="MM96" s="123">
        <f t="shared" si="130"/>
        <v>3085</v>
      </c>
      <c r="MN96" s="123">
        <f t="shared" si="130"/>
        <v>4110</v>
      </c>
      <c r="MO96" s="123">
        <f t="shared" si="130"/>
        <v>3115</v>
      </c>
      <c r="MP96" s="123">
        <f t="shared" si="130"/>
        <v>4149</v>
      </c>
      <c r="MQ96" s="123">
        <f t="shared" si="130"/>
        <v>3123</v>
      </c>
      <c r="MR96" s="123">
        <f t="shared" si="130"/>
        <v>4135</v>
      </c>
      <c r="MS96" s="123">
        <f t="shared" si="130"/>
        <v>3085</v>
      </c>
      <c r="MT96" s="123">
        <f t="shared" si="130"/>
        <v>4107</v>
      </c>
      <c r="MU96" s="123">
        <f t="shared" si="130"/>
        <v>3027</v>
      </c>
      <c r="MV96" s="123">
        <f t="shared" si="130"/>
        <v>4042</v>
      </c>
      <c r="MW96" s="123">
        <f t="shared" si="130"/>
        <v>0</v>
      </c>
      <c r="MX96" s="123">
        <f t="shared" si="130"/>
        <v>0</v>
      </c>
    </row>
    <row r="97" spans="1:362" s="71" customFormat="1" x14ac:dyDescent="0.25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  <c r="MI97" s="71">
        <v>271</v>
      </c>
      <c r="MJ97" s="71">
        <v>859</v>
      </c>
      <c r="MK97" s="71">
        <v>272</v>
      </c>
      <c r="ML97" s="71">
        <v>907</v>
      </c>
      <c r="MM97" s="71">
        <v>267</v>
      </c>
      <c r="MN97" s="71">
        <v>931</v>
      </c>
      <c r="MO97" s="71">
        <v>288</v>
      </c>
      <c r="MP97" s="71">
        <v>972</v>
      </c>
      <c r="MQ97" s="71">
        <v>312</v>
      </c>
      <c r="MR97" s="71">
        <v>1016</v>
      </c>
      <c r="MS97" s="71">
        <v>311</v>
      </c>
      <c r="MT97" s="71">
        <v>1008</v>
      </c>
      <c r="MU97" s="71">
        <v>329</v>
      </c>
      <c r="MV97" s="71">
        <v>1029</v>
      </c>
    </row>
    <row r="98" spans="1:362" s="118" customFormat="1" x14ac:dyDescent="0.25">
      <c r="A98" s="117"/>
      <c r="C98" s="150" t="s">
        <v>110</v>
      </c>
      <c r="E98" s="118">
        <f t="shared" ref="E98:V98" si="131">SUM(E15+E31+E38+E48+E80+E96+E97)</f>
        <v>60604</v>
      </c>
      <c r="F98" s="118">
        <f t="shared" si="131"/>
        <v>211516</v>
      </c>
      <c r="G98" s="118">
        <f t="shared" si="131"/>
        <v>64794</v>
      </c>
      <c r="H98" s="118">
        <f t="shared" si="131"/>
        <v>216478</v>
      </c>
      <c r="I98" s="118">
        <f t="shared" si="131"/>
        <v>66758</v>
      </c>
      <c r="J98" s="118">
        <f t="shared" si="131"/>
        <v>211840</v>
      </c>
      <c r="K98" s="118">
        <f t="shared" si="131"/>
        <v>69077</v>
      </c>
      <c r="L98" s="118">
        <f t="shared" si="131"/>
        <v>208474</v>
      </c>
      <c r="M98" s="118">
        <f t="shared" si="131"/>
        <v>73083</v>
      </c>
      <c r="N98" s="118">
        <f t="shared" si="131"/>
        <v>203502</v>
      </c>
      <c r="O98" s="118">
        <f t="shared" si="131"/>
        <v>79045</v>
      </c>
      <c r="P98" s="118">
        <f t="shared" si="131"/>
        <v>210270</v>
      </c>
      <c r="Q98" s="118">
        <f t="shared" si="131"/>
        <v>82805</v>
      </c>
      <c r="R98" s="118">
        <f t="shared" si="131"/>
        <v>212113</v>
      </c>
      <c r="S98" s="118">
        <f t="shared" si="131"/>
        <v>87794</v>
      </c>
      <c r="T98" s="118">
        <f t="shared" si="131"/>
        <v>213296</v>
      </c>
      <c r="U98" s="118">
        <f t="shared" si="131"/>
        <v>90346</v>
      </c>
      <c r="V98" s="118">
        <f t="shared" si="131"/>
        <v>208413</v>
      </c>
      <c r="W98" s="118">
        <f t="shared" ref="W98:AB98" si="132">SUM(W15+W31+W38+W48+W80+W96+W97)</f>
        <v>92379</v>
      </c>
      <c r="X98" s="118">
        <f t="shared" si="132"/>
        <v>210732</v>
      </c>
      <c r="Y98" s="118">
        <f t="shared" si="132"/>
        <v>91570</v>
      </c>
      <c r="Z98" s="118">
        <f t="shared" si="132"/>
        <v>205367</v>
      </c>
      <c r="AA98" s="118">
        <f t="shared" si="132"/>
        <v>94692</v>
      </c>
      <c r="AB98" s="118">
        <f t="shared" si="132"/>
        <v>207419</v>
      </c>
      <c r="AC98" s="118">
        <f t="shared" ref="AC98:AH98" si="133">SUM(AC15+AC31+AC38+AC48+AC80+AC96+AC97)</f>
        <v>96109</v>
      </c>
      <c r="AD98" s="118">
        <f t="shared" si="133"/>
        <v>206933</v>
      </c>
      <c r="AE98" s="118">
        <f t="shared" si="133"/>
        <v>97576</v>
      </c>
      <c r="AF98" s="118">
        <f t="shared" si="133"/>
        <v>208473</v>
      </c>
      <c r="AG98" s="118">
        <f t="shared" si="133"/>
        <v>99581</v>
      </c>
      <c r="AH98" s="118">
        <f t="shared" si="133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34">SUM(AM15+AM31+AM38+AM48+AM80+AM96+AM97)</f>
        <v>101965</v>
      </c>
      <c r="AN98" s="118">
        <f t="shared" si="134"/>
        <v>208396</v>
      </c>
      <c r="AO98" s="118">
        <f t="shared" si="134"/>
        <v>103460</v>
      </c>
      <c r="AP98" s="118">
        <f t="shared" si="134"/>
        <v>208804</v>
      </c>
      <c r="AQ98" s="118">
        <f t="shared" si="134"/>
        <v>104427</v>
      </c>
      <c r="AR98" s="118">
        <f t="shared" si="134"/>
        <v>208666</v>
      </c>
      <c r="AS98" s="118">
        <f t="shared" si="134"/>
        <v>102597</v>
      </c>
      <c r="AT98" s="118">
        <f t="shared" si="134"/>
        <v>204900</v>
      </c>
      <c r="AU98" s="118">
        <f t="shared" si="134"/>
        <v>104635</v>
      </c>
      <c r="AV98" s="118">
        <f t="shared" si="134"/>
        <v>207269</v>
      </c>
      <c r="AW98" s="118">
        <f t="shared" ref="AW98:BB98" si="135">SUM(AW15+AW31+AW38+AW48+AW80+AW96+AW97)</f>
        <v>103511</v>
      </c>
      <c r="AX98" s="118">
        <f t="shared" si="135"/>
        <v>202962</v>
      </c>
      <c r="AY98" s="118">
        <f t="shared" si="135"/>
        <v>104518</v>
      </c>
      <c r="AZ98" s="118">
        <f t="shared" si="135"/>
        <v>204266</v>
      </c>
      <c r="BA98" s="118">
        <f t="shared" si="135"/>
        <v>101212</v>
      </c>
      <c r="BB98" s="118">
        <f t="shared" si="135"/>
        <v>204768</v>
      </c>
      <c r="BC98" s="118">
        <f t="shared" ref="BC98:BH98" si="136">SUM(BC15+BC31+BC38+BC48+BC80+BC96+BC97)</f>
        <v>105713</v>
      </c>
      <c r="BD98" s="118">
        <f t="shared" si="136"/>
        <v>204115</v>
      </c>
      <c r="BE98" s="118">
        <f t="shared" si="136"/>
        <v>104823</v>
      </c>
      <c r="BF98" s="118">
        <f t="shared" si="136"/>
        <v>203756</v>
      </c>
      <c r="BG98" s="118">
        <f t="shared" si="136"/>
        <v>105557</v>
      </c>
      <c r="BH98" s="118">
        <f t="shared" si="136"/>
        <v>203485</v>
      </c>
      <c r="BI98" s="118">
        <f t="shared" ref="BI98:BN98" si="137">SUM(BI15+BI31+BI38+BI48+BI80+BI96+BI97)</f>
        <v>108393</v>
      </c>
      <c r="BJ98" s="118">
        <f t="shared" si="137"/>
        <v>205224</v>
      </c>
      <c r="BK98" s="118">
        <f t="shared" si="137"/>
        <v>110569</v>
      </c>
      <c r="BL98" s="118">
        <f t="shared" si="137"/>
        <v>204609</v>
      </c>
      <c r="BM98" s="118">
        <f t="shared" si="137"/>
        <v>111515</v>
      </c>
      <c r="BN98" s="118">
        <f t="shared" si="137"/>
        <v>204089</v>
      </c>
      <c r="BO98" s="118">
        <f t="shared" ref="BO98:BT98" si="138">SUM(BO15+BO31+BO38+BO48+BO80+BO96+BO97)</f>
        <v>111897</v>
      </c>
      <c r="BP98" s="118">
        <f t="shared" si="138"/>
        <v>202121</v>
      </c>
      <c r="BQ98" s="118">
        <f t="shared" si="138"/>
        <v>112535</v>
      </c>
      <c r="BR98" s="118">
        <f t="shared" si="138"/>
        <v>200264</v>
      </c>
      <c r="BS98" s="118">
        <f t="shared" si="138"/>
        <v>113839</v>
      </c>
      <c r="BT98" s="118">
        <f t="shared" si="138"/>
        <v>197979</v>
      </c>
      <c r="BU98" s="118">
        <f t="shared" ref="BU98:CB98" si="139">SUM(BU15+BU31+BU38+BU48+BU80+BU96+BU97)</f>
        <v>114318</v>
      </c>
      <c r="BV98" s="118">
        <f t="shared" si="139"/>
        <v>196813</v>
      </c>
      <c r="BW98" s="118">
        <f t="shared" si="139"/>
        <v>114793</v>
      </c>
      <c r="BX98" s="118">
        <f t="shared" si="139"/>
        <v>195435</v>
      </c>
      <c r="BY98" s="118">
        <f t="shared" si="139"/>
        <v>115935</v>
      </c>
      <c r="BZ98" s="118">
        <f t="shared" si="139"/>
        <v>196036</v>
      </c>
      <c r="CA98" s="118">
        <f t="shared" si="139"/>
        <v>116396</v>
      </c>
      <c r="CB98" s="118">
        <f t="shared" si="139"/>
        <v>196475</v>
      </c>
      <c r="CC98" s="118">
        <f t="shared" ref="CC98:CH98" si="140">SUM(CC15+CC31+CC38+CC48+CC80+CC96+CC97)</f>
        <v>116850</v>
      </c>
      <c r="CD98" s="118">
        <f t="shared" si="140"/>
        <v>197266</v>
      </c>
      <c r="CE98" s="118">
        <f t="shared" si="140"/>
        <v>117924</v>
      </c>
      <c r="CF98" s="118">
        <f t="shared" si="140"/>
        <v>197375</v>
      </c>
      <c r="CG98" s="118">
        <f t="shared" si="140"/>
        <v>119619</v>
      </c>
      <c r="CH98" s="118">
        <f t="shared" si="140"/>
        <v>199052</v>
      </c>
      <c r="CI98" s="118">
        <f t="shared" ref="CI98:CN98" si="141">SUM(CI15+CI31+CI38+CI48+CI80+CI96+CI97)</f>
        <v>121431</v>
      </c>
      <c r="CJ98" s="118">
        <f t="shared" si="141"/>
        <v>198957</v>
      </c>
      <c r="CK98" s="118">
        <f t="shared" si="141"/>
        <v>122301</v>
      </c>
      <c r="CL98" s="118">
        <f t="shared" si="141"/>
        <v>199014</v>
      </c>
      <c r="CM98" s="118">
        <f t="shared" si="141"/>
        <v>123052</v>
      </c>
      <c r="CN98" s="118">
        <f t="shared" si="141"/>
        <v>198318</v>
      </c>
      <c r="CO98" s="118">
        <f t="shared" ref="CO98:CT98" si="142">SUM(CO15+CO31+CO38+CO48+CO80+CO96+CO97)</f>
        <v>124305</v>
      </c>
      <c r="CP98" s="118">
        <f t="shared" si="142"/>
        <v>196237</v>
      </c>
      <c r="CQ98" s="118">
        <f t="shared" si="142"/>
        <v>124564</v>
      </c>
      <c r="CR98" s="118">
        <f t="shared" si="142"/>
        <v>194541</v>
      </c>
      <c r="CS98" s="118">
        <f t="shared" si="142"/>
        <v>124378</v>
      </c>
      <c r="CT98" s="118">
        <f t="shared" si="142"/>
        <v>193089</v>
      </c>
      <c r="CU98" s="118">
        <f t="shared" ref="CU98:DH98" si="143">SUM(CU15+CU31+CU38+CU48+CU80+CU96+CU97)</f>
        <v>125318</v>
      </c>
      <c r="CV98" s="118">
        <f t="shared" si="143"/>
        <v>192890</v>
      </c>
      <c r="CW98" s="118">
        <f t="shared" si="143"/>
        <v>127225</v>
      </c>
      <c r="CX98" s="118">
        <f t="shared" si="143"/>
        <v>193978</v>
      </c>
      <c r="CY98" s="118">
        <f t="shared" si="143"/>
        <v>127909</v>
      </c>
      <c r="CZ98" s="118">
        <f t="shared" si="143"/>
        <v>194575</v>
      </c>
      <c r="DA98" s="118">
        <f t="shared" si="143"/>
        <v>128765</v>
      </c>
      <c r="DB98" s="118">
        <f t="shared" si="143"/>
        <v>195546</v>
      </c>
      <c r="DC98" s="118">
        <f t="shared" si="143"/>
        <v>130619</v>
      </c>
      <c r="DD98" s="118">
        <f t="shared" si="143"/>
        <v>195824</v>
      </c>
      <c r="DE98" s="118">
        <f t="shared" si="143"/>
        <v>132166</v>
      </c>
      <c r="DF98" s="118">
        <f t="shared" si="143"/>
        <v>197075</v>
      </c>
      <c r="DG98" s="118">
        <f t="shared" si="143"/>
        <v>132934</v>
      </c>
      <c r="DH98" s="118">
        <f t="shared" si="143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44">SUM(DO15+DO31+DO38+DO48+DO80+DO96+DO97)</f>
        <v>133012</v>
      </c>
      <c r="DP98" s="118">
        <f t="shared" si="144"/>
        <v>192557</v>
      </c>
      <c r="DQ98" s="118">
        <f t="shared" si="144"/>
        <v>132648</v>
      </c>
      <c r="DR98" s="118">
        <f t="shared" si="144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44"/>
        <v>134221</v>
      </c>
      <c r="DV98" s="118">
        <f t="shared" si="144"/>
        <v>190808</v>
      </c>
      <c r="DW98" s="118">
        <f t="shared" si="144"/>
        <v>134585</v>
      </c>
      <c r="DX98" s="118">
        <f t="shared" si="144"/>
        <v>191206</v>
      </c>
      <c r="DY98" s="118">
        <f t="shared" si="144"/>
        <v>135485</v>
      </c>
      <c r="DZ98" s="118">
        <f t="shared" si="144"/>
        <v>191873</v>
      </c>
      <c r="EA98" s="118">
        <f t="shared" si="144"/>
        <v>136278</v>
      </c>
      <c r="EB98" s="118">
        <f t="shared" si="144"/>
        <v>191348</v>
      </c>
      <c r="EC98" s="118">
        <f t="shared" si="144"/>
        <v>137140</v>
      </c>
      <c r="ED98" s="118">
        <f t="shared" si="144"/>
        <v>192216</v>
      </c>
      <c r="EE98" s="118">
        <f t="shared" ref="EE98:FE98" si="145">SUM(EE15+EE31+EE38+EE48+EE80+EE96+EE97)</f>
        <v>137370</v>
      </c>
      <c r="EF98" s="118">
        <f t="shared" si="145"/>
        <v>192143</v>
      </c>
      <c r="EG98" s="118">
        <f t="shared" si="145"/>
        <v>137500</v>
      </c>
      <c r="EH98" s="118">
        <f t="shared" si="145"/>
        <v>191543</v>
      </c>
      <c r="EI98" s="118">
        <f t="shared" si="145"/>
        <v>137981</v>
      </c>
      <c r="EJ98" s="118">
        <f t="shared" si="145"/>
        <v>190283</v>
      </c>
      <c r="EK98" s="118">
        <f t="shared" si="145"/>
        <v>137920</v>
      </c>
      <c r="EL98" s="118">
        <f t="shared" si="145"/>
        <v>188535</v>
      </c>
      <c r="EM98" s="118">
        <f t="shared" si="145"/>
        <v>137718</v>
      </c>
      <c r="EN98" s="118">
        <f t="shared" si="145"/>
        <v>187630</v>
      </c>
      <c r="EO98" s="118">
        <f t="shared" si="145"/>
        <v>137268</v>
      </c>
      <c r="EP98" s="118">
        <f t="shared" si="145"/>
        <v>186964</v>
      </c>
      <c r="EQ98" s="118">
        <f t="shared" si="145"/>
        <v>137359</v>
      </c>
      <c r="ER98" s="118">
        <f t="shared" si="145"/>
        <v>185702</v>
      </c>
      <c r="ES98" s="118">
        <f t="shared" si="145"/>
        <v>137732</v>
      </c>
      <c r="ET98" s="119">
        <f t="shared" si="145"/>
        <v>186034</v>
      </c>
      <c r="EU98" s="118">
        <f t="shared" si="145"/>
        <v>137546</v>
      </c>
      <c r="EV98" s="118">
        <f t="shared" si="145"/>
        <v>186254</v>
      </c>
      <c r="EW98" s="118">
        <f t="shared" si="145"/>
        <v>137146</v>
      </c>
      <c r="EX98" s="118">
        <f t="shared" si="145"/>
        <v>186895</v>
      </c>
      <c r="EY98" s="118">
        <f t="shared" si="145"/>
        <v>137682</v>
      </c>
      <c r="EZ98" s="118">
        <f t="shared" si="145"/>
        <v>187043</v>
      </c>
      <c r="FA98" s="118">
        <f t="shared" si="145"/>
        <v>139011</v>
      </c>
      <c r="FB98" s="118">
        <f t="shared" si="145"/>
        <v>188491</v>
      </c>
      <c r="FC98" s="118">
        <f t="shared" si="145"/>
        <v>139035</v>
      </c>
      <c r="FD98" s="118">
        <f t="shared" si="145"/>
        <v>188540</v>
      </c>
      <c r="FE98" s="118">
        <f t="shared" si="145"/>
        <v>138856</v>
      </c>
      <c r="FF98" s="118">
        <f t="shared" ref="FF98:GO98" si="146">SUM(FF15+FF31+FF38+FF48+FF80+FF96+FF97)</f>
        <v>188812</v>
      </c>
      <c r="FG98" s="118">
        <f t="shared" si="146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6"/>
        <v>187221</v>
      </c>
      <c r="FK98" s="118">
        <f t="shared" si="146"/>
        <v>132879</v>
      </c>
      <c r="FL98" s="118">
        <f t="shared" si="146"/>
        <v>186160</v>
      </c>
      <c r="FM98" s="118">
        <f t="shared" si="146"/>
        <v>130045</v>
      </c>
      <c r="FN98" s="118">
        <f t="shared" si="146"/>
        <v>185604</v>
      </c>
      <c r="FO98" s="118">
        <f t="shared" si="146"/>
        <v>127499</v>
      </c>
      <c r="FP98" s="118">
        <f t="shared" si="146"/>
        <v>184438</v>
      </c>
      <c r="FQ98" s="118">
        <f t="shared" si="146"/>
        <v>125683</v>
      </c>
      <c r="FR98" s="118">
        <f t="shared" si="146"/>
        <v>184770</v>
      </c>
      <c r="FS98" s="118">
        <f t="shared" si="146"/>
        <v>123477</v>
      </c>
      <c r="FT98" s="118">
        <f t="shared" si="146"/>
        <v>185507</v>
      </c>
      <c r="FU98" s="118">
        <f t="shared" si="146"/>
        <v>120762</v>
      </c>
      <c r="FV98" s="118">
        <f t="shared" si="146"/>
        <v>185872</v>
      </c>
      <c r="FW98" s="118">
        <f t="shared" si="146"/>
        <v>118775</v>
      </c>
      <c r="FX98" s="118">
        <f t="shared" si="146"/>
        <v>185707</v>
      </c>
      <c r="FY98" s="118">
        <f t="shared" si="146"/>
        <v>117893</v>
      </c>
      <c r="FZ98" s="118">
        <f t="shared" si="146"/>
        <v>187014</v>
      </c>
      <c r="GA98" s="118">
        <f t="shared" si="146"/>
        <v>117146</v>
      </c>
      <c r="GB98" s="118">
        <f t="shared" si="146"/>
        <v>187229</v>
      </c>
      <c r="GC98" s="118">
        <f t="shared" si="146"/>
        <v>116228</v>
      </c>
      <c r="GD98" s="118">
        <f t="shared" si="146"/>
        <v>187271</v>
      </c>
      <c r="GE98" s="118">
        <f t="shared" si="146"/>
        <v>114864</v>
      </c>
      <c r="GF98" s="118">
        <f t="shared" si="146"/>
        <v>186599</v>
      </c>
      <c r="GG98" s="118">
        <f t="shared" si="146"/>
        <v>114024</v>
      </c>
      <c r="GH98" s="118">
        <f t="shared" si="146"/>
        <v>185815</v>
      </c>
      <c r="GI98" s="118">
        <f t="shared" si="146"/>
        <v>113421</v>
      </c>
      <c r="GJ98" s="118">
        <f t="shared" si="146"/>
        <v>184755</v>
      </c>
      <c r="GK98" s="118">
        <f t="shared" si="146"/>
        <v>110879</v>
      </c>
      <c r="GL98" s="118">
        <f t="shared" si="146"/>
        <v>183897</v>
      </c>
      <c r="GM98" s="118">
        <f t="shared" si="146"/>
        <v>113126</v>
      </c>
      <c r="GN98" s="118">
        <f t="shared" si="146"/>
        <v>186542</v>
      </c>
      <c r="GO98" s="118">
        <f t="shared" si="146"/>
        <v>115363</v>
      </c>
      <c r="GP98" s="118">
        <f t="shared" ref="GP98:IF98" si="147">SUM(GP15+GP31+GP38+GP48+GP80+GP96+GP97)</f>
        <v>186546</v>
      </c>
      <c r="GQ98" s="118">
        <f t="shared" si="147"/>
        <v>116700</v>
      </c>
      <c r="GR98" s="118">
        <f t="shared" si="147"/>
        <v>187763</v>
      </c>
      <c r="GS98" s="118">
        <f t="shared" si="147"/>
        <v>117604</v>
      </c>
      <c r="GT98" s="118">
        <f t="shared" si="147"/>
        <v>188316</v>
      </c>
      <c r="GU98" s="118">
        <f t="shared" si="147"/>
        <v>120344</v>
      </c>
      <c r="GV98" s="118">
        <f t="shared" si="147"/>
        <v>188175</v>
      </c>
      <c r="GW98" s="118">
        <f t="shared" si="147"/>
        <v>122749</v>
      </c>
      <c r="GX98" s="118">
        <f t="shared" si="147"/>
        <v>188748</v>
      </c>
      <c r="GY98" s="118">
        <f t="shared" si="147"/>
        <v>123429</v>
      </c>
      <c r="GZ98" s="118">
        <f t="shared" si="147"/>
        <v>188475</v>
      </c>
      <c r="HA98" s="118">
        <f t="shared" si="147"/>
        <v>124591</v>
      </c>
      <c r="HB98" s="118">
        <f t="shared" si="147"/>
        <v>188259</v>
      </c>
      <c r="HC98" s="118">
        <f t="shared" si="147"/>
        <v>126030</v>
      </c>
      <c r="HD98" s="118">
        <f t="shared" si="147"/>
        <v>186635</v>
      </c>
      <c r="HE98" s="118">
        <f t="shared" si="147"/>
        <v>126649</v>
      </c>
      <c r="HF98" s="118">
        <f t="shared" si="147"/>
        <v>185605</v>
      </c>
      <c r="HG98" s="118">
        <f t="shared" si="147"/>
        <v>127014</v>
      </c>
      <c r="HH98" s="118">
        <f>SUM(HH15+HH31+HH38+HH48+HH80+HH96+HH97)</f>
        <v>182403</v>
      </c>
      <c r="HI98" s="118">
        <f t="shared" si="147"/>
        <v>127326</v>
      </c>
      <c r="HJ98" s="118">
        <f t="shared" si="147"/>
        <v>182033</v>
      </c>
      <c r="HK98" s="118">
        <f t="shared" si="147"/>
        <v>127653</v>
      </c>
      <c r="HL98" s="118">
        <f t="shared" si="147"/>
        <v>180913</v>
      </c>
      <c r="HM98" s="118">
        <f t="shared" si="147"/>
        <v>128360</v>
      </c>
      <c r="HN98" s="118">
        <f t="shared" si="147"/>
        <v>180844</v>
      </c>
      <c r="HO98" s="118">
        <f t="shared" si="147"/>
        <v>128878</v>
      </c>
      <c r="HP98" s="118">
        <f t="shared" si="147"/>
        <v>181004</v>
      </c>
      <c r="HQ98" s="118">
        <f t="shared" si="147"/>
        <v>129303</v>
      </c>
      <c r="HR98" s="118">
        <f t="shared" si="147"/>
        <v>181409</v>
      </c>
      <c r="HS98" s="118">
        <f t="shared" si="147"/>
        <v>129569</v>
      </c>
      <c r="HT98" s="118">
        <f t="shared" si="147"/>
        <v>181214</v>
      </c>
      <c r="HU98" s="118">
        <f t="shared" si="147"/>
        <v>130598</v>
      </c>
      <c r="HV98" s="118">
        <f t="shared" si="147"/>
        <v>181999</v>
      </c>
      <c r="HW98" s="118">
        <f t="shared" si="147"/>
        <v>130970</v>
      </c>
      <c r="HX98" s="118">
        <f t="shared" si="147"/>
        <v>181335</v>
      </c>
      <c r="HY98" s="118">
        <f t="shared" si="147"/>
        <v>130966</v>
      </c>
      <c r="HZ98" s="118">
        <f t="shared" si="147"/>
        <v>178499</v>
      </c>
      <c r="IA98" s="118">
        <f t="shared" si="147"/>
        <v>130547</v>
      </c>
      <c r="IB98" s="118">
        <f t="shared" si="147"/>
        <v>177471</v>
      </c>
      <c r="IC98" s="118">
        <f t="shared" si="147"/>
        <v>129748</v>
      </c>
      <c r="ID98" s="118">
        <f t="shared" si="147"/>
        <v>175855</v>
      </c>
      <c r="IE98" s="118">
        <f t="shared" si="147"/>
        <v>128994</v>
      </c>
      <c r="IF98" s="118">
        <f t="shared" si="147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8">SUM(II15+II31+II38+II48+II80+II96+II97)</f>
        <v>128464</v>
      </c>
      <c r="IJ98" s="118">
        <f t="shared" si="148"/>
        <v>171162</v>
      </c>
      <c r="IK98" s="118">
        <f t="shared" si="148"/>
        <v>128818</v>
      </c>
      <c r="IL98" s="118">
        <f t="shared" si="148"/>
        <v>171430</v>
      </c>
      <c r="IM98" s="118">
        <f t="shared" si="148"/>
        <v>129029</v>
      </c>
      <c r="IN98" s="118">
        <f t="shared" si="148"/>
        <v>171812</v>
      </c>
      <c r="IO98" s="118">
        <f t="shared" si="148"/>
        <v>129020</v>
      </c>
      <c r="IP98" s="118">
        <f t="shared" si="148"/>
        <v>172564</v>
      </c>
      <c r="IQ98" s="118">
        <f t="shared" si="148"/>
        <v>129207</v>
      </c>
      <c r="IR98" s="118">
        <f t="shared" si="148"/>
        <v>172386</v>
      </c>
      <c r="IS98" s="118">
        <f t="shared" si="148"/>
        <v>129911</v>
      </c>
      <c r="IT98" s="118">
        <f t="shared" si="148"/>
        <v>173179</v>
      </c>
      <c r="IU98" s="118">
        <f t="shared" si="148"/>
        <v>130004</v>
      </c>
      <c r="IV98" s="118">
        <f t="shared" si="148"/>
        <v>173025</v>
      </c>
      <c r="IW98" s="118">
        <f t="shared" si="148"/>
        <v>130049</v>
      </c>
      <c r="IX98" s="118">
        <f t="shared" si="148"/>
        <v>172818</v>
      </c>
      <c r="IY98" s="118">
        <f t="shared" si="148"/>
        <v>129505</v>
      </c>
      <c r="IZ98" s="118">
        <f t="shared" si="148"/>
        <v>172216</v>
      </c>
      <c r="JA98" s="118">
        <f t="shared" si="148"/>
        <v>128587</v>
      </c>
      <c r="JB98" s="118">
        <f t="shared" si="148"/>
        <v>171162</v>
      </c>
      <c r="JC98" s="118">
        <f t="shared" si="148"/>
        <v>128012</v>
      </c>
      <c r="JD98" s="118">
        <f t="shared" si="148"/>
        <v>170226</v>
      </c>
      <c r="JE98" s="118">
        <f t="shared" si="148"/>
        <v>127668</v>
      </c>
      <c r="JF98" s="118">
        <f t="shared" si="148"/>
        <v>169668</v>
      </c>
      <c r="JG98" s="118">
        <f t="shared" si="148"/>
        <v>127219</v>
      </c>
      <c r="JH98" s="118">
        <f t="shared" si="148"/>
        <v>168700</v>
      </c>
      <c r="JI98" s="118">
        <f t="shared" si="148"/>
        <v>127578</v>
      </c>
      <c r="JJ98" s="118">
        <f t="shared" si="148"/>
        <v>168999</v>
      </c>
      <c r="JK98" s="118">
        <f t="shared" si="148"/>
        <v>127969</v>
      </c>
      <c r="JL98" s="118">
        <f t="shared" si="148"/>
        <v>169481</v>
      </c>
      <c r="JM98" s="118">
        <f t="shared" si="148"/>
        <v>127872</v>
      </c>
      <c r="JN98" s="118">
        <f t="shared" si="148"/>
        <v>170117</v>
      </c>
      <c r="JO98" s="118">
        <f t="shared" si="148"/>
        <v>128208</v>
      </c>
      <c r="JP98" s="118">
        <f t="shared" si="148"/>
        <v>170580</v>
      </c>
      <c r="JQ98" s="118">
        <f t="shared" si="148"/>
        <v>127752</v>
      </c>
      <c r="JR98" s="118">
        <f t="shared" si="148"/>
        <v>172154</v>
      </c>
      <c r="JS98" s="118">
        <f t="shared" si="148"/>
        <v>129625</v>
      </c>
      <c r="JT98" s="118">
        <f t="shared" si="148"/>
        <v>172337</v>
      </c>
      <c r="JU98" s="118">
        <f t="shared" si="148"/>
        <v>129749</v>
      </c>
      <c r="JV98" s="118">
        <f t="shared" si="148"/>
        <v>171863</v>
      </c>
      <c r="JW98" s="118">
        <f t="shared" si="148"/>
        <v>129154</v>
      </c>
      <c r="JX98" s="118">
        <f t="shared" si="148"/>
        <v>171002</v>
      </c>
      <c r="JY98" s="118">
        <f t="shared" si="148"/>
        <v>128363</v>
      </c>
      <c r="JZ98" s="118">
        <f t="shared" si="148"/>
        <v>170078</v>
      </c>
      <c r="KA98" s="118">
        <f t="shared" si="148"/>
        <v>127724</v>
      </c>
      <c r="KB98" s="118">
        <f t="shared" si="148"/>
        <v>169017</v>
      </c>
      <c r="KC98" s="118">
        <f t="shared" si="148"/>
        <v>127647</v>
      </c>
      <c r="KD98" s="118">
        <f t="shared" si="148"/>
        <v>168807</v>
      </c>
      <c r="KE98" s="118">
        <f t="shared" si="148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8"/>
        <v>167024</v>
      </c>
      <c r="KI98" s="118">
        <f t="shared" si="148"/>
        <v>126470</v>
      </c>
      <c r="KJ98" s="118">
        <f t="shared" si="148"/>
        <v>167313</v>
      </c>
      <c r="KK98" s="118">
        <f t="shared" si="148"/>
        <v>126018</v>
      </c>
      <c r="KL98" s="118">
        <f t="shared" si="148"/>
        <v>167886</v>
      </c>
      <c r="KM98" s="118">
        <f t="shared" si="148"/>
        <v>126175</v>
      </c>
      <c r="KN98" s="118">
        <f t="shared" si="148"/>
        <v>168241</v>
      </c>
      <c r="KO98" s="118">
        <f t="shared" si="148"/>
        <v>127434</v>
      </c>
      <c r="KP98" s="118">
        <f t="shared" si="148"/>
        <v>170163</v>
      </c>
      <c r="KQ98" s="118">
        <f t="shared" si="148"/>
        <v>127865</v>
      </c>
      <c r="KR98" s="118">
        <f t="shared" si="148"/>
        <v>170550</v>
      </c>
      <c r="KS98" s="118">
        <f t="shared" si="148"/>
        <v>128340</v>
      </c>
      <c r="KT98" s="118">
        <f t="shared" si="148"/>
        <v>170750</v>
      </c>
      <c r="KU98" s="118">
        <f t="shared" si="148"/>
        <v>127743</v>
      </c>
      <c r="KV98" s="118">
        <f t="shared" ref="KV98:LG98" si="149">SUM(KV15+KV31+KV38+KV48+KV80+KV96+KV97)</f>
        <v>170318</v>
      </c>
      <c r="KW98" s="118">
        <f t="shared" si="149"/>
        <v>127039</v>
      </c>
      <c r="KX98" s="118">
        <f t="shared" si="149"/>
        <v>169567</v>
      </c>
      <c r="KY98" s="118">
        <f t="shared" si="149"/>
        <v>126402</v>
      </c>
      <c r="KZ98" s="118">
        <f t="shared" si="149"/>
        <v>168431</v>
      </c>
      <c r="LA98" s="118">
        <f t="shared" si="149"/>
        <v>125855</v>
      </c>
      <c r="LB98" s="118">
        <f t="shared" si="149"/>
        <v>167653</v>
      </c>
      <c r="LC98" s="118">
        <f t="shared" si="149"/>
        <v>125302</v>
      </c>
      <c r="LD98" s="118">
        <f t="shared" si="149"/>
        <v>166592</v>
      </c>
      <c r="LE98" s="118">
        <f t="shared" si="149"/>
        <v>125258</v>
      </c>
      <c r="LF98" s="118">
        <f>SUM(LF15+LF31+LF38+LF48+LF80+LF96+LF97)</f>
        <v>166666</v>
      </c>
      <c r="LG98" s="118">
        <f t="shared" si="149"/>
        <v>125341</v>
      </c>
      <c r="LH98" s="118">
        <f t="shared" ref="LH98:MA98" si="150">SUM(LH15+LH31+LH38+LH48+LH80+LH96+LH97)</f>
        <v>167037</v>
      </c>
      <c r="LI98" s="118">
        <f t="shared" si="150"/>
        <v>125548</v>
      </c>
      <c r="LJ98" s="118">
        <f t="shared" si="150"/>
        <v>167860</v>
      </c>
      <c r="LK98" s="118">
        <f t="shared" si="150"/>
        <v>126002</v>
      </c>
      <c r="LL98" s="118">
        <f t="shared" si="150"/>
        <v>168012</v>
      </c>
      <c r="LM98" s="118">
        <f t="shared" si="150"/>
        <v>127094</v>
      </c>
      <c r="LN98" s="118">
        <f t="shared" si="150"/>
        <v>169433</v>
      </c>
      <c r="LO98" s="118">
        <f t="shared" si="150"/>
        <v>127606</v>
      </c>
      <c r="LP98" s="118">
        <f t="shared" si="150"/>
        <v>169881</v>
      </c>
      <c r="LQ98" s="118">
        <f t="shared" si="150"/>
        <v>128441</v>
      </c>
      <c r="LR98" s="118">
        <f t="shared" si="150"/>
        <v>170620</v>
      </c>
      <c r="LS98" s="118">
        <f t="shared" si="150"/>
        <v>127633</v>
      </c>
      <c r="LT98" s="118">
        <f t="shared" si="150"/>
        <v>169745</v>
      </c>
      <c r="LU98" s="118">
        <f t="shared" si="150"/>
        <v>127076</v>
      </c>
      <c r="LV98" s="118">
        <f t="shared" si="150"/>
        <v>169255</v>
      </c>
      <c r="LW98" s="118">
        <f t="shared" si="150"/>
        <v>126044</v>
      </c>
      <c r="LX98" s="118">
        <f t="shared" si="150"/>
        <v>168232</v>
      </c>
      <c r="LY98" s="118">
        <f t="shared" si="150"/>
        <v>126099</v>
      </c>
      <c r="LZ98" s="118">
        <f>SUM(LZ15+LZ31+LZ38+LZ48+LZ80+LZ96+LZ97)</f>
        <v>167652</v>
      </c>
      <c r="MA98" s="118">
        <f t="shared" si="150"/>
        <v>126306</v>
      </c>
      <c r="MB98" s="118">
        <f>SUM(MB15+MB31+MB38+MB48+MB80+MB96+MB97)</f>
        <v>167183</v>
      </c>
      <c r="MC98" s="118">
        <f t="shared" ref="MC98:MX98" si="151">SUM(MC15+MC31+MC38+MC48+MC80+MC96+MC97)</f>
        <v>126190</v>
      </c>
      <c r="MD98" s="118">
        <f t="shared" si="151"/>
        <v>167516</v>
      </c>
      <c r="ME98" s="118">
        <f t="shared" si="151"/>
        <v>126249</v>
      </c>
      <c r="MF98" s="118">
        <f t="shared" si="151"/>
        <v>167946</v>
      </c>
      <c r="MG98" s="118">
        <f t="shared" si="151"/>
        <v>126715</v>
      </c>
      <c r="MH98" s="118">
        <f t="shared" si="151"/>
        <v>168581</v>
      </c>
      <c r="MI98" s="118">
        <f t="shared" si="151"/>
        <v>126425</v>
      </c>
      <c r="MJ98" s="118">
        <f t="shared" si="151"/>
        <v>167322</v>
      </c>
      <c r="MK98" s="118">
        <f t="shared" si="151"/>
        <v>128049</v>
      </c>
      <c r="ML98" s="118">
        <f t="shared" si="151"/>
        <v>169408</v>
      </c>
      <c r="MM98" s="118">
        <f t="shared" si="151"/>
        <v>128479</v>
      </c>
      <c r="MN98" s="118">
        <f t="shared" si="151"/>
        <v>170081</v>
      </c>
      <c r="MO98" s="118">
        <f t="shared" si="151"/>
        <v>128595</v>
      </c>
      <c r="MP98" s="118">
        <f t="shared" si="151"/>
        <v>169813</v>
      </c>
      <c r="MQ98" s="118">
        <f t="shared" si="151"/>
        <v>128512</v>
      </c>
      <c r="MR98" s="118">
        <f t="shared" si="151"/>
        <v>169645</v>
      </c>
      <c r="MS98" s="118">
        <f t="shared" si="151"/>
        <v>128034</v>
      </c>
      <c r="MT98" s="118">
        <f t="shared" si="151"/>
        <v>169321</v>
      </c>
      <c r="MU98" s="118">
        <f t="shared" si="151"/>
        <v>126587</v>
      </c>
      <c r="MV98" s="118">
        <f t="shared" si="151"/>
        <v>168241</v>
      </c>
      <c r="MW98" s="118">
        <f t="shared" si="151"/>
        <v>0</v>
      </c>
      <c r="MX98" s="118">
        <f t="shared" si="151"/>
        <v>0</v>
      </c>
    </row>
    <row r="99" spans="1:362" x14ac:dyDescent="0.25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83">
    <mergeCell ref="MW5:MX5"/>
    <mergeCell ref="MU5:MV5"/>
    <mergeCell ref="MQ5:MR5"/>
    <mergeCell ref="HG4:HH4"/>
    <mergeCell ref="LA5:LB5"/>
    <mergeCell ref="KY5:KZ5"/>
    <mergeCell ref="GQ4:GR4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IO5:IP5"/>
    <mergeCell ref="KM5:KN5"/>
    <mergeCell ref="KK5:KL5"/>
    <mergeCell ref="JW5:JX5"/>
    <mergeCell ref="JO5:JP5"/>
    <mergeCell ref="KI5:KJ5"/>
    <mergeCell ref="IK5:IL5"/>
    <mergeCell ref="JG5:JH5"/>
    <mergeCell ref="IW5:IX5"/>
    <mergeCell ref="JA5:JB5"/>
    <mergeCell ref="IY5:IZ5"/>
    <mergeCell ref="JI5:JJ5"/>
    <mergeCell ref="JK5:JL5"/>
    <mergeCell ref="JE5:JF5"/>
    <mergeCell ref="HO5:HP5"/>
    <mergeCell ref="HM5:HN5"/>
    <mergeCell ref="HK5:HL5"/>
    <mergeCell ref="HU5:HV5"/>
    <mergeCell ref="IS5:IT5"/>
    <mergeCell ref="JC5:JD5"/>
    <mergeCell ref="II5:IJ5"/>
    <mergeCell ref="IM5:IN5"/>
    <mergeCell ref="IE5:IF5"/>
    <mergeCell ref="LI5:LJ5"/>
    <mergeCell ref="KE5:KF5"/>
    <mergeCell ref="LM5:LN5"/>
    <mergeCell ref="LG5:LH5"/>
    <mergeCell ref="JU5:JV5"/>
    <mergeCell ref="JQ5:JR5"/>
    <mergeCell ref="JS5:JT5"/>
    <mergeCell ref="KS5:KT5"/>
    <mergeCell ref="KO5:KP5"/>
    <mergeCell ref="KG5:KH5"/>
    <mergeCell ref="JY5:JZ5"/>
    <mergeCell ref="KU5:KV5"/>
    <mergeCell ref="DK4:DL4"/>
    <mergeCell ref="GQ5:GR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EY4:EZ4"/>
    <mergeCell ref="FE4:FF4"/>
    <mergeCell ref="FA5:FB5"/>
    <mergeCell ref="FW4:FX4"/>
    <mergeCell ref="FG5:FH5"/>
    <mergeCell ref="EK4:EL4"/>
    <mergeCell ref="EK5:EL5"/>
    <mergeCell ref="EI5:EJ5"/>
    <mergeCell ref="GK5:GL5"/>
    <mergeCell ref="EM4:EN4"/>
    <mergeCell ref="EM5:EN5"/>
    <mergeCell ref="DW5:DX5"/>
    <mergeCell ref="DU5:DV5"/>
    <mergeCell ref="CM4:CN4"/>
    <mergeCell ref="FE5:FF5"/>
    <mergeCell ref="CE5:CF5"/>
    <mergeCell ref="FA4:FB4"/>
    <mergeCell ref="FG4:FH4"/>
    <mergeCell ref="CE4:CF4"/>
    <mergeCell ref="FC4:FD4"/>
    <mergeCell ref="FC5:FD5"/>
    <mergeCell ref="EW5:EX5"/>
    <mergeCell ref="EW4:EX4"/>
    <mergeCell ref="EY5:EZ5"/>
    <mergeCell ref="DC4:DD4"/>
    <mergeCell ref="CG5:CH5"/>
    <mergeCell ref="CY5:CZ5"/>
    <mergeCell ref="CM5:CN5"/>
    <mergeCell ref="DA5:DB5"/>
    <mergeCell ref="CS4:CT4"/>
    <mergeCell ref="DI5:DJ5"/>
    <mergeCell ref="EQ4:ER4"/>
    <mergeCell ref="EQ5:ER5"/>
    <mergeCell ref="CU5:CV5"/>
    <mergeCell ref="DO4:DP4"/>
    <mergeCell ref="DY5:DZ5"/>
    <mergeCell ref="EO5:EP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CU4:CV4"/>
    <mergeCell ref="EC5:ED5"/>
    <mergeCell ref="CC4:CD4"/>
    <mergeCell ref="CC5:CD5"/>
    <mergeCell ref="DE4:DF4"/>
    <mergeCell ref="CI5:CJ5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BG5:BH5"/>
    <mergeCell ref="BG4:BH4"/>
    <mergeCell ref="AI4:AJ4"/>
    <mergeCell ref="AK5:AL5"/>
    <mergeCell ref="AK4:AL4"/>
    <mergeCell ref="Y4:Z4"/>
    <mergeCell ref="W4:X4"/>
    <mergeCell ref="W5:X5"/>
    <mergeCell ref="AA4:AB4"/>
    <mergeCell ref="AA5:AB5"/>
    <mergeCell ref="AY4:AZ4"/>
    <mergeCell ref="AS5:AT5"/>
    <mergeCell ref="AU5:AV5"/>
    <mergeCell ref="BA4:BB4"/>
    <mergeCell ref="BA5:BB5"/>
    <mergeCell ref="AO5:AP5"/>
    <mergeCell ref="AG5:AH5"/>
    <mergeCell ref="AG4:AH4"/>
    <mergeCell ref="AU4:AV4"/>
    <mergeCell ref="AI5:AJ5"/>
    <mergeCell ref="Q5:R5"/>
    <mergeCell ref="Q4:R4"/>
    <mergeCell ref="AM5:AN5"/>
    <mergeCell ref="BC5:BD5"/>
    <mergeCell ref="O4:P4"/>
    <mergeCell ref="O5:P5"/>
    <mergeCell ref="S4:T4"/>
    <mergeCell ref="S5:T5"/>
    <mergeCell ref="Y5:Z5"/>
    <mergeCell ref="U5:V5"/>
    <mergeCell ref="U4:V4"/>
    <mergeCell ref="CG4:CH4"/>
    <mergeCell ref="AW5:AX5"/>
    <mergeCell ref="AY5:AZ5"/>
    <mergeCell ref="AC5:AD5"/>
    <mergeCell ref="AC4:AD4"/>
    <mergeCell ref="BC4:BD4"/>
    <mergeCell ref="BS4:BT4"/>
    <mergeCell ref="BE4:BF4"/>
    <mergeCell ref="BS5:BT5"/>
    <mergeCell ref="BM5:BN5"/>
    <mergeCell ref="BO5:BP5"/>
    <mergeCell ref="BQ5:BR5"/>
    <mergeCell ref="AW4:AX4"/>
    <mergeCell ref="AQ5:AR5"/>
    <mergeCell ref="AQ4:AR4"/>
    <mergeCell ref="AS4:AT4"/>
    <mergeCell ref="AM4:AN4"/>
    <mergeCell ref="AO4:AP4"/>
    <mergeCell ref="AE4:AF4"/>
    <mergeCell ref="AE5:AF5"/>
    <mergeCell ref="BI5:BJ5"/>
    <mergeCell ref="BI4:BJ4"/>
    <mergeCell ref="BQ4:BR4"/>
    <mergeCell ref="BE5:BF5"/>
    <mergeCell ref="BO4:BP4"/>
    <mergeCell ref="CA5:CB5"/>
    <mergeCell ref="BK5:BL5"/>
    <mergeCell ref="DM4:DN4"/>
    <mergeCell ref="DM5:DN5"/>
    <mergeCell ref="CW5:CX5"/>
    <mergeCell ref="CW4:CX4"/>
    <mergeCell ref="CQ4:CR4"/>
    <mergeCell ref="CO4:CP4"/>
    <mergeCell ref="BM4:BN4"/>
    <mergeCell ref="BK4:BL4"/>
    <mergeCell ref="BU4:BV4"/>
    <mergeCell ref="DK5:DL5"/>
    <mergeCell ref="DE5:DF5"/>
    <mergeCell ref="CI4:CJ4"/>
    <mergeCell ref="CY4:CZ4"/>
    <mergeCell ref="BU5:BV5"/>
    <mergeCell ref="CO5:CP5"/>
    <mergeCell ref="CK5:CL5"/>
    <mergeCell ref="CK4:CL4"/>
    <mergeCell ref="BW5:BX5"/>
    <mergeCell ref="BW4:BX4"/>
    <mergeCell ref="BY5:BZ5"/>
    <mergeCell ref="DI4:DJ4"/>
    <mergeCell ref="EE5:EF5"/>
    <mergeCell ref="EG4:EH4"/>
    <mergeCell ref="EG5:EH5"/>
    <mergeCell ref="DU4:DV4"/>
    <mergeCell ref="EA4:EB4"/>
    <mergeCell ref="DW4:DX4"/>
    <mergeCell ref="EC4:ED4"/>
    <mergeCell ref="GW4:GX4"/>
    <mergeCell ref="GW5:GX5"/>
    <mergeCell ref="FU5:FV5"/>
    <mergeCell ref="FS4:FT4"/>
    <mergeCell ref="FS5:FT5"/>
    <mergeCell ref="FM4:FN4"/>
    <mergeCell ref="FQ4:FR4"/>
    <mergeCell ref="FQ5:FR5"/>
    <mergeCell ref="GC5:GD5"/>
    <mergeCell ref="FK4:FL4"/>
    <mergeCell ref="FI5:FJ5"/>
    <mergeCell ref="FK5:FL5"/>
    <mergeCell ref="FM5:FN5"/>
    <mergeCell ref="FO4:FP4"/>
    <mergeCell ref="GC4:GD4"/>
    <mergeCell ref="FO5:FP5"/>
    <mergeCell ref="HI4:HJ4"/>
    <mergeCell ref="HS5:HT5"/>
    <mergeCell ref="ES4:ET4"/>
    <mergeCell ref="ES5:ET5"/>
    <mergeCell ref="EO4:EP4"/>
    <mergeCell ref="GM5:GN5"/>
    <mergeCell ref="GO4:GP4"/>
    <mergeCell ref="GS4:GT4"/>
    <mergeCell ref="GS5:GT5"/>
    <mergeCell ref="GO5:GP5"/>
    <mergeCell ref="GU5:GV5"/>
    <mergeCell ref="HE4:HF4"/>
    <mergeCell ref="GM4:GN4"/>
    <mergeCell ref="GU4:GV4"/>
    <mergeCell ref="HA4:HB4"/>
    <mergeCell ref="HC4:HD4"/>
    <mergeCell ref="GY4:GZ4"/>
    <mergeCell ref="FI4:FJ4"/>
    <mergeCell ref="GA5:GB5"/>
    <mergeCell ref="GA4:GB4"/>
    <mergeCell ref="FW5:FX5"/>
    <mergeCell ref="FY4:FZ4"/>
    <mergeCell ref="FY5:FZ5"/>
    <mergeCell ref="FU4:FV4"/>
    <mergeCell ref="MS5:MT5"/>
    <mergeCell ref="GY5:GZ5"/>
    <mergeCell ref="HA5:HB5"/>
    <mergeCell ref="MO5:MP5"/>
    <mergeCell ref="MM5:MN5"/>
    <mergeCell ref="MK5:ML5"/>
    <mergeCell ref="MG5:MH5"/>
    <mergeCell ref="MC5:MD5"/>
    <mergeCell ref="MA5:MB5"/>
    <mergeCell ref="LW5:LX5"/>
    <mergeCell ref="LU5:LV5"/>
    <mergeCell ref="LQ5:LR5"/>
    <mergeCell ref="MI5:MJ5"/>
    <mergeCell ref="ME5:MF5"/>
    <mergeCell ref="LY5:LZ5"/>
    <mergeCell ref="LS5:LT5"/>
    <mergeCell ref="LO5:LP5"/>
    <mergeCell ref="LK5:LL5"/>
    <mergeCell ref="LE5:LF5"/>
    <mergeCell ref="LC5:LD5"/>
    <mergeCell ref="KW5:KX5"/>
    <mergeCell ref="JM5:JN5"/>
    <mergeCell ref="KQ5:KR5"/>
    <mergeCell ref="KA5:KB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B105"/>
  <sheetViews>
    <sheetView zoomScaleNormal="100" workbookViewId="0">
      <pane xSplit="3" ySplit="4" topLeftCell="EV64" activePane="bottomRight" state="frozen"/>
      <selection pane="topRight" activeCell="D1" sqref="D1"/>
      <selection pane="bottomLeft" activeCell="A5" sqref="A5"/>
      <selection pane="bottomRight" activeCell="GB74" sqref="GB74"/>
    </sheetView>
  </sheetViews>
  <sheetFormatPr defaultRowHeight="13.2" x14ac:dyDescent="0.25"/>
  <cols>
    <col min="1" max="1" width="6.33203125" style="1" hidden="1" customWidth="1"/>
    <col min="2" max="2" width="7.88671875" style="1" hidden="1" customWidth="1"/>
    <col min="3" max="3" width="18.44140625" style="1" bestFit="1" customWidth="1"/>
    <col min="4" max="4" width="9.5546875" hidden="1" customWidth="1"/>
    <col min="5" max="5" width="6.88671875" hidden="1" customWidth="1"/>
    <col min="6" max="6" width="6.88671875" customWidth="1"/>
    <col min="7" max="7" width="7.33203125" style="3" hidden="1" customWidth="1"/>
    <col min="8" max="8" width="6.33203125" hidden="1" customWidth="1"/>
    <col min="9" max="9" width="7.109375" hidden="1" customWidth="1"/>
    <col min="10" max="10" width="7" hidden="1" customWidth="1"/>
    <col min="11" max="11" width="6.88671875" style="6" bestFit="1" customWidth="1"/>
    <col min="12" max="12" width="7" hidden="1" customWidth="1"/>
    <col min="13" max="13" width="7.33203125" hidden="1" customWidth="1"/>
    <col min="14" max="14" width="6.33203125" hidden="1" customWidth="1"/>
    <col min="15" max="16" width="7.109375" hidden="1" customWidth="1"/>
    <col min="17" max="17" width="6.5546875" hidden="1" customWidth="1"/>
    <col min="18" max="19" width="7" hidden="1" customWidth="1"/>
    <col min="20" max="20" width="6.88671875" bestFit="1" customWidth="1"/>
    <col min="21" max="22" width="7" hidden="1" customWidth="1"/>
    <col min="23" max="23" width="6.6640625" hidden="1" customWidth="1"/>
    <col min="24" max="24" width="7.33203125" hidden="1" customWidth="1"/>
    <col min="25" max="25" width="6.88671875" hidden="1" customWidth="1"/>
    <col min="26" max="26" width="6.33203125" hidden="1" customWidth="1"/>
    <col min="27" max="27" width="7.109375" hidden="1" customWidth="1"/>
    <col min="28" max="31" width="7.33203125" hidden="1" customWidth="1"/>
    <col min="32" max="32" width="7.33203125" bestFit="1" customWidth="1"/>
    <col min="33" max="43" width="7.33203125" hidden="1" customWidth="1"/>
    <col min="44" max="44" width="7.33203125" bestFit="1" customWidth="1"/>
    <col min="45" max="55" width="7.33203125" hidden="1" customWidth="1"/>
    <col min="56" max="56" width="7.33203125" bestFit="1" customWidth="1"/>
    <col min="57" max="58" width="7.33203125" hidden="1" customWidth="1"/>
    <col min="59" max="59" width="6.6640625" style="24" hidden="1" customWidth="1"/>
    <col min="60" max="60" width="7.33203125" hidden="1" customWidth="1"/>
    <col min="61" max="61" width="7.44140625" hidden="1" customWidth="1"/>
    <col min="62" max="62" width="7.33203125" style="37" hidden="1" customWidth="1"/>
    <col min="63" max="64" width="7.109375" style="37" hidden="1" customWidth="1"/>
    <col min="65" max="65" width="6.5546875" style="37" hidden="1" customWidth="1"/>
    <col min="66" max="66" width="7" hidden="1" customWidth="1"/>
    <col min="67" max="67" width="7" style="37" hidden="1" customWidth="1"/>
    <col min="68" max="68" width="6.88671875" bestFit="1" customWidth="1"/>
    <col min="69" max="69" width="7" style="29" hidden="1" customWidth="1"/>
    <col min="70" max="70" width="7" hidden="1" customWidth="1"/>
    <col min="71" max="71" width="6.6640625" style="37" hidden="1" customWidth="1"/>
    <col min="72" max="72" width="7.33203125" style="37" hidden="1" customWidth="1"/>
    <col min="73" max="73" width="6.88671875" style="37" hidden="1" customWidth="1"/>
    <col min="74" max="74" width="6.33203125" style="29" hidden="1" customWidth="1"/>
    <col min="75" max="75" width="7.109375" hidden="1" customWidth="1"/>
    <col min="76" max="76" width="7.109375" style="37" hidden="1" customWidth="1"/>
    <col min="77" max="77" width="6.5546875" style="37" hidden="1" customWidth="1"/>
    <col min="78" max="78" width="7" style="37" hidden="1" customWidth="1"/>
    <col min="79" max="79" width="7" hidden="1" customWidth="1"/>
    <col min="80" max="80" width="6.88671875" bestFit="1" customWidth="1"/>
    <col min="81" max="82" width="7" hidden="1" customWidth="1"/>
    <col min="83" max="83" width="6.6640625" hidden="1" customWidth="1"/>
    <col min="84" max="84" width="7.33203125" hidden="1" customWidth="1"/>
    <col min="85" max="85" width="6.88671875" hidden="1" customWidth="1"/>
    <col min="86" max="86" width="6.33203125" hidden="1" customWidth="1"/>
    <col min="87" max="88" width="7.109375" hidden="1" customWidth="1"/>
    <col min="89" max="89" width="6.5546875" hidden="1" customWidth="1"/>
    <col min="90" max="91" width="7" hidden="1" customWidth="1"/>
    <col min="92" max="92" width="6.88671875" bestFit="1" customWidth="1"/>
    <col min="93" max="94" width="7" hidden="1" customWidth="1"/>
    <col min="95" max="95" width="6.6640625" hidden="1" customWidth="1"/>
    <col min="96" max="96" width="7.33203125" hidden="1" customWidth="1"/>
    <col min="97" max="97" width="6.88671875" hidden="1" customWidth="1"/>
    <col min="98" max="98" width="6.33203125" hidden="1" customWidth="1"/>
    <col min="99" max="100" width="7.109375" hidden="1" customWidth="1"/>
    <col min="101" max="101" width="6.5546875" hidden="1" customWidth="1"/>
    <col min="102" max="103" width="7" hidden="1" customWidth="1"/>
    <col min="104" max="104" width="6.88671875" bestFit="1" customWidth="1"/>
    <col min="105" max="106" width="7" hidden="1" customWidth="1"/>
    <col min="107" max="107" width="6.6640625" hidden="1" customWidth="1"/>
    <col min="108" max="108" width="7.33203125" hidden="1" customWidth="1"/>
    <col min="109" max="109" width="6.88671875" hidden="1" customWidth="1"/>
    <col min="110" max="110" width="6.33203125" hidden="1" customWidth="1"/>
    <col min="111" max="112" width="7.109375" hidden="1" customWidth="1"/>
    <col min="113" max="113" width="6.554687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83" width="7" bestFit="1" customWidth="1"/>
  </cols>
  <sheetData>
    <row r="1" spans="1:184" ht="15.6" x14ac:dyDescent="0.3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84" ht="15.6" x14ac:dyDescent="0.3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84" x14ac:dyDescent="0.25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84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  <c r="FU4" s="42" t="s">
        <v>278</v>
      </c>
      <c r="FV4" s="42" t="s">
        <v>280</v>
      </c>
      <c r="FW4" s="42" t="s">
        <v>281</v>
      </c>
      <c r="FX4" s="42" t="s">
        <v>282</v>
      </c>
      <c r="FY4" s="42" t="s">
        <v>283</v>
      </c>
      <c r="FZ4" s="42" t="s">
        <v>284</v>
      </c>
      <c r="GA4" s="42" t="s">
        <v>285</v>
      </c>
      <c r="GB4" s="42" t="s">
        <v>286</v>
      </c>
    </row>
    <row r="5" spans="1:184" x14ac:dyDescent="0.25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  <c r="FU5" s="107">
        <f>'Population 43133'!MI7/'Population 43133'!MJ7</f>
        <v>0.78082191780821919</v>
      </c>
      <c r="FV5" s="107">
        <f>'Population 43133'!MK7/'Population 43133'!ML7</f>
        <v>0.78583473861720066</v>
      </c>
      <c r="FW5" s="107">
        <f>'Population 43133'!MM7/'Population 43133'!MN7</f>
        <v>0.78912133891213387</v>
      </c>
      <c r="FX5" s="107">
        <f>'Population 43133'!MO7/'Population 43133'!MP7</f>
        <v>0.78893280632411067</v>
      </c>
      <c r="FY5" s="107">
        <f>'Population 43133'!MQ7/'Population 43133'!MR7</f>
        <v>0.78972332015810276</v>
      </c>
      <c r="FZ5" s="107">
        <f>'Population 43133'!MS7/'Population 43133'!MT7</f>
        <v>0.78415841584158419</v>
      </c>
      <c r="GA5" s="107">
        <f>'Population 43133'!MU7/'Population 43133'!MV7</f>
        <v>0.79129734085414993</v>
      </c>
    </row>
    <row r="6" spans="1:184" x14ac:dyDescent="0.25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  <c r="FU6" s="107">
        <f>'Population 43133'!MI8/'Population 43133'!MJ8</f>
        <v>0.74177560695302402</v>
      </c>
      <c r="FV6" s="107">
        <f>'Population 43133'!MK8/'Population 43133'!ML8</f>
        <v>0.73949698901877436</v>
      </c>
      <c r="FW6" s="107">
        <f>'Population 43133'!MM8/'Population 43133'!MN8</f>
        <v>0.73990557395532375</v>
      </c>
      <c r="FX6" s="107">
        <f>'Population 43133'!MO8/'Population 43133'!MP8</f>
        <v>0.74015692372941255</v>
      </c>
      <c r="FY6" s="107">
        <f>'Population 43133'!MQ8/'Population 43133'!MR8</f>
        <v>0.73937218468468469</v>
      </c>
      <c r="FZ6" s="107">
        <f>'Population 43133'!MS8/'Population 43133'!MT8</f>
        <v>0.7378716192359297</v>
      </c>
      <c r="GA6" s="107">
        <f>'Population 43133'!MU8/'Population 43133'!MV8</f>
        <v>0.74067978533094814</v>
      </c>
    </row>
    <row r="7" spans="1:184" x14ac:dyDescent="0.25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  <c r="FU7" s="107">
        <f>'Population 43133'!MI9/'Population 43133'!MJ9</f>
        <v>0.72685185185185186</v>
      </c>
      <c r="FV7" s="107">
        <f>'Population 43133'!MK9/'Population 43133'!ML9</f>
        <v>0.72641038442336492</v>
      </c>
      <c r="FW7" s="107">
        <f>'Population 43133'!MM9/'Population 43133'!MN9</f>
        <v>0.72925981122702432</v>
      </c>
      <c r="FX7" s="107">
        <f>'Population 43133'!MO9/'Population 43133'!MP9</f>
        <v>0.73720814704421267</v>
      </c>
      <c r="FY7" s="107">
        <f>'Population 43133'!MQ9/'Population 43133'!MR9</f>
        <v>0.73817819810851171</v>
      </c>
      <c r="FZ7" s="107">
        <f>'Population 43133'!MS9/'Population 43133'!MT9</f>
        <v>0.73710819009100104</v>
      </c>
      <c r="GA7" s="107">
        <f>'Population 43133'!MU9/'Population 43133'!MV9</f>
        <v>0.73746161719549641</v>
      </c>
    </row>
    <row r="8" spans="1:184" x14ac:dyDescent="0.25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  <c r="FU8" s="107">
        <f>'Population 43133'!MI10/'Population 43133'!MJ10</f>
        <v>0.76121378498946024</v>
      </c>
      <c r="FV8" s="107">
        <f>'Population 43133'!MK10/'Population 43133'!ML10</f>
        <v>0.76306873184898349</v>
      </c>
      <c r="FW8" s="107">
        <f>'Population 43133'!MM10/'Population 43133'!MN10</f>
        <v>0.76082980361956098</v>
      </c>
      <c r="FX8" s="107">
        <f>'Population 43133'!MO10/'Population 43133'!MP10</f>
        <v>0.76242056614673603</v>
      </c>
      <c r="FY8" s="107">
        <f>'Population 43133'!MQ10/'Population 43133'!MR10</f>
        <v>0.76012521069106664</v>
      </c>
      <c r="FZ8" s="107">
        <f>'Population 43133'!MS10/'Population 43133'!MT10</f>
        <v>0.75939995160900076</v>
      </c>
      <c r="GA8" s="107">
        <f>'Population 43133'!MU10/'Population 43133'!MV10</f>
        <v>0.76231148421104011</v>
      </c>
    </row>
    <row r="9" spans="1:184" x14ac:dyDescent="0.25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  <c r="FU9" s="107">
        <f>'Population 43133'!MI11/'Population 43133'!MJ11</f>
        <v>0.71894870707927083</v>
      </c>
      <c r="FV9" s="107">
        <f>'Population 43133'!MK11/'Population 43133'!ML11</f>
        <v>0.71319796954314718</v>
      </c>
      <c r="FW9" s="107">
        <f>'Population 43133'!MM11/'Population 43133'!MN11</f>
        <v>0.71607515657620047</v>
      </c>
      <c r="FX9" s="107">
        <f>'Population 43133'!MO11/'Population 43133'!MP11</f>
        <v>0.71226611226611225</v>
      </c>
      <c r="FY9" s="107">
        <f>'Population 43133'!MQ11/'Population 43133'!MR11</f>
        <v>0.71042791857083509</v>
      </c>
      <c r="FZ9" s="107">
        <f>'Population 43133'!MS11/'Population 43133'!MT11</f>
        <v>0.71505376344086025</v>
      </c>
      <c r="GA9" s="107">
        <f>'Population 43133'!MU11/'Population 43133'!MV11</f>
        <v>0.72030012505210506</v>
      </c>
    </row>
    <row r="10" spans="1:184" x14ac:dyDescent="0.25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  <c r="FU10" s="107">
        <f>'Population 43133'!MI12/'Population 43133'!MJ12</f>
        <v>0.81677250653716849</v>
      </c>
      <c r="FV10" s="107">
        <f>'Population 43133'!MK12/'Population 43133'!ML12</f>
        <v>0.81751422801542128</v>
      </c>
      <c r="FW10" s="107">
        <f>'Population 43133'!MM12/'Population 43133'!MN12</f>
        <v>0.81738495252008769</v>
      </c>
      <c r="FX10" s="107">
        <f>'Population 43133'!MO12/'Population 43133'!MP12</f>
        <v>0.82729289940828399</v>
      </c>
      <c r="FY10" s="107">
        <f>'Population 43133'!MQ12/'Population 43133'!MR12</f>
        <v>0.82962281508739655</v>
      </c>
      <c r="FZ10" s="107">
        <f>'Population 43133'!MS12/'Population 43133'!MT12</f>
        <v>0.83339442815249265</v>
      </c>
      <c r="GA10" s="107">
        <f>'Population 43133'!MU12/'Population 43133'!MV12</f>
        <v>0.8346004079362136</v>
      </c>
    </row>
    <row r="11" spans="1:184" x14ac:dyDescent="0.25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  <c r="FU11" s="107">
        <f>'Population 43133'!MI13/'Population 43133'!MJ13</f>
        <v>0.72768665850673198</v>
      </c>
      <c r="FV11" s="107">
        <f>'Population 43133'!MK13/'Population 43133'!ML13</f>
        <v>0.72747464992757127</v>
      </c>
      <c r="FW11" s="107">
        <f>'Population 43133'!MM13/'Population 43133'!MN13</f>
        <v>0.73095077545515841</v>
      </c>
      <c r="FX11" s="107">
        <f>'Population 43133'!MO13/'Population 43133'!MP13</f>
        <v>0.73213769164015041</v>
      </c>
      <c r="FY11" s="107">
        <f>'Population 43133'!MQ13/'Population 43133'!MR13</f>
        <v>0.73528985857025631</v>
      </c>
      <c r="FZ11" s="107">
        <f>'Population 43133'!MS13/'Population 43133'!MT13</f>
        <v>0.73282147858419044</v>
      </c>
      <c r="GA11" s="107">
        <f>'Population 43133'!MU13/'Population 43133'!MV13</f>
        <v>0.7044239183276616</v>
      </c>
    </row>
    <row r="12" spans="1:184" x14ac:dyDescent="0.25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  <c r="FU12" s="107">
        <f>'Population 43133'!MI14/'Population 43133'!MJ14</f>
        <v>0.64598621303090953</v>
      </c>
      <c r="FV12" s="107">
        <f>'Population 43133'!MK14/'Population 43133'!ML14</f>
        <v>0.64890771288452964</v>
      </c>
      <c r="FW12" s="107">
        <f>'Population 43133'!MM14/'Population 43133'!MN14</f>
        <v>0.64631344942571323</v>
      </c>
      <c r="FX12" s="107">
        <f>'Population 43133'!MO14/'Population 43133'!MP14</f>
        <v>0.64677060133630293</v>
      </c>
      <c r="FY12" s="107">
        <f>'Population 43133'!MQ14/'Population 43133'!MR14</f>
        <v>0.64667409884801186</v>
      </c>
      <c r="FZ12" s="107">
        <f>'Population 43133'!MS14/'Population 43133'!MT14</f>
        <v>0.64252249572395326</v>
      </c>
      <c r="GA12" s="107">
        <f>'Population 43133'!MU14/'Population 43133'!MV14</f>
        <v>0.63491707754370241</v>
      </c>
    </row>
    <row r="13" spans="1:184" s="173" customFormat="1" ht="15.6" x14ac:dyDescent="0.3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  <c r="FU13" s="183">
        <f>'Population 43133'!MI15/'Population 43133'!MJ15</f>
        <v>0.73213261872117663</v>
      </c>
      <c r="FV13" s="183">
        <f>'Population 43133'!MK15/'Population 43133'!ML15</f>
        <v>0.73290685205043815</v>
      </c>
      <c r="FW13" s="183">
        <f>'Population 43133'!MM15/'Population 43133'!MN15</f>
        <v>0.73314682568897394</v>
      </c>
      <c r="FX13" s="183">
        <f>'Population 43133'!MO15/'Population 43133'!MP15</f>
        <v>0.73475523703167378</v>
      </c>
      <c r="FY13" s="183">
        <f>'Population 43133'!MQ15/'Population 43133'!MR15</f>
        <v>0.73501704977553173</v>
      </c>
      <c r="FZ13" s="183">
        <f>'Population 43133'!MS15/'Population 43133'!MT15</f>
        <v>0.7334406765078233</v>
      </c>
      <c r="GA13" s="183">
        <f>'Population 43133'!MU15/'Population 43133'!MV15</f>
        <v>0.72652762622755684</v>
      </c>
    </row>
    <row r="14" spans="1:184" x14ac:dyDescent="0.25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  <c r="FU14" s="107">
        <f>'Population 43133'!MI16/'Population 43133'!MJ16</f>
        <v>0.81782289904117311</v>
      </c>
      <c r="FV14" s="107">
        <f>'Population 43133'!MK16/'Population 43133'!ML16</f>
        <v>0.81752634498058796</v>
      </c>
      <c r="FW14" s="107">
        <f>'Population 43133'!MM16/'Population 43133'!MN16</f>
        <v>0.82346491228070173</v>
      </c>
      <c r="FX14" s="107">
        <f>'Population 43133'!MO16/'Population 43133'!MP16</f>
        <v>0.82509505703422048</v>
      </c>
      <c r="FY14" s="107">
        <f>'Population 43133'!MQ16/'Population 43133'!MR16</f>
        <v>0.82855597620335319</v>
      </c>
      <c r="FZ14" s="107">
        <f>'Population 43133'!MS16/'Population 43133'!MT16</f>
        <v>0.82858678130037611</v>
      </c>
      <c r="GA14" s="107">
        <f>'Population 43133'!MU16/'Population 43133'!MV16</f>
        <v>0.83129973474801055</v>
      </c>
    </row>
    <row r="15" spans="1:184" x14ac:dyDescent="0.25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  <c r="FU15" s="107">
        <f>'Population 43133'!MI17/'Population 43133'!MJ17</f>
        <v>0.71235380116959068</v>
      </c>
      <c r="FV15" s="107">
        <f>'Population 43133'!MK17/'Population 43133'!ML17</f>
        <v>0.71717171717171713</v>
      </c>
      <c r="FW15" s="107">
        <f>'Population 43133'!MM17/'Population 43133'!MN17</f>
        <v>0.71489971346704873</v>
      </c>
      <c r="FX15" s="107">
        <f>'Population 43133'!MO17/'Population 43133'!MP17</f>
        <v>0.71556671449067433</v>
      </c>
      <c r="FY15" s="107">
        <f>'Population 43133'!MQ17/'Population 43133'!MR17</f>
        <v>0.72138228941684668</v>
      </c>
      <c r="FZ15" s="107">
        <f>'Population 43133'!MS17/'Population 43133'!MT17</f>
        <v>0.71830985915492962</v>
      </c>
      <c r="GA15" s="107">
        <f>'Population 43133'!MU17/'Population 43133'!MV17</f>
        <v>0.70984081041968161</v>
      </c>
    </row>
    <row r="16" spans="1:184" x14ac:dyDescent="0.25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  <c r="FU16" s="107">
        <f>'Population 43133'!MI18/'Population 43133'!MJ18</f>
        <v>0.83563535911602205</v>
      </c>
      <c r="FV16" s="107">
        <f>'Population 43133'!MK18/'Population 43133'!ML18</f>
        <v>0.84733893557422968</v>
      </c>
      <c r="FW16" s="107">
        <f>'Population 43133'!MM18/'Population 43133'!MN18</f>
        <v>0.83426183844011137</v>
      </c>
      <c r="FX16" s="107">
        <f>'Population 43133'!MO18/'Population 43133'!MP18</f>
        <v>0.82127659574468082</v>
      </c>
      <c r="FY16" s="107">
        <f>'Population 43133'!MQ18/'Population 43133'!MR18</f>
        <v>0.81766381766381768</v>
      </c>
      <c r="FZ16" s="107">
        <f>'Population 43133'!MS18/'Population 43133'!MT18</f>
        <v>0.80603448275862066</v>
      </c>
      <c r="GA16" s="107">
        <f>'Population 43133'!MU18/'Population 43133'!MV18</f>
        <v>0.80563380281690145</v>
      </c>
    </row>
    <row r="17" spans="1:183" x14ac:dyDescent="0.25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  <c r="FU17" s="107">
        <f>'Population 43133'!MI19/'Population 43133'!MJ19</f>
        <v>0.82879719051799827</v>
      </c>
      <c r="FV17" s="107">
        <f>'Population 43133'!MK19/'Population 43133'!ML19</f>
        <v>0.82564102564102559</v>
      </c>
      <c r="FW17" s="107">
        <f>'Population 43133'!MM19/'Population 43133'!MN19</f>
        <v>0.85043478260869565</v>
      </c>
      <c r="FX17" s="107">
        <f>'Population 43133'!MO19/'Population 43133'!MP19</f>
        <v>0.86242208370436335</v>
      </c>
      <c r="FY17" s="107">
        <f>'Population 43133'!MQ19/'Population 43133'!MR19</f>
        <v>0.86101243339253997</v>
      </c>
      <c r="FZ17" s="107">
        <f>'Population 43133'!MS19/'Population 43133'!MT19</f>
        <v>0.85599999999999998</v>
      </c>
      <c r="GA17" s="107">
        <f>'Population 43133'!MU19/'Population 43133'!MV19</f>
        <v>0.8491398323775915</v>
      </c>
    </row>
    <row r="18" spans="1:183" x14ac:dyDescent="0.25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  <c r="FU18" s="107">
        <f>'Population 43133'!MI20/'Population 43133'!MJ20</f>
        <v>0.65435745937961598</v>
      </c>
      <c r="FV18" s="107">
        <f>'Population 43133'!MK20/'Population 43133'!ML20</f>
        <v>0.65317919075144504</v>
      </c>
      <c r="FW18" s="107">
        <f>'Population 43133'!MM20/'Population 43133'!MN20</f>
        <v>0.65629629629629627</v>
      </c>
      <c r="FX18" s="107">
        <f>'Population 43133'!MO20/'Population 43133'!MP20</f>
        <v>0.68805970149253737</v>
      </c>
      <c r="FY18" s="107">
        <f>'Population 43133'!MQ20/'Population 43133'!MR20</f>
        <v>0.68825301204819278</v>
      </c>
      <c r="FZ18" s="107">
        <f>'Population 43133'!MS20/'Population 43133'!MT20</f>
        <v>0.67664670658682635</v>
      </c>
      <c r="GA18" s="107">
        <f>'Population 43133'!MU20/'Population 43133'!MV20</f>
        <v>0.68786982248520712</v>
      </c>
    </row>
    <row r="19" spans="1:183" x14ac:dyDescent="0.25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  <c r="FU19" s="107">
        <f>'Population 43133'!MI21/'Population 43133'!MJ21</f>
        <v>0.83021582733812949</v>
      </c>
      <c r="FV19" s="107">
        <f>'Population 43133'!MK21/'Population 43133'!ML21</f>
        <v>0.82403433476394849</v>
      </c>
      <c r="FW19" s="107">
        <f>'Population 43133'!MM21/'Population 43133'!MN21</f>
        <v>0.83923303834808261</v>
      </c>
      <c r="FX19" s="107">
        <f>'Population 43133'!MO21/'Population 43133'!MP21</f>
        <v>0.83211678832116787</v>
      </c>
      <c r="FY19" s="107">
        <f>'Population 43133'!MQ21/'Population 43133'!MR21</f>
        <v>0.8253275109170306</v>
      </c>
      <c r="FZ19" s="107">
        <f>'Population 43133'!MS21/'Population 43133'!MT21</f>
        <v>0.81571428571428573</v>
      </c>
      <c r="GA19" s="107">
        <f>'Population 43133'!MU21/'Population 43133'!MV21</f>
        <v>0.81375358166189116</v>
      </c>
    </row>
    <row r="20" spans="1:183" x14ac:dyDescent="0.25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  <c r="FU20" s="107">
        <f>'Population 43133'!MI22/'Population 43133'!MJ22</f>
        <v>0.79392824287028518</v>
      </c>
      <c r="FV20" s="107">
        <f>'Population 43133'!MK22/'Population 43133'!ML22</f>
        <v>0.79723502304147464</v>
      </c>
      <c r="FW20" s="107">
        <f>'Population 43133'!MM22/'Population 43133'!MN22</f>
        <v>0.80054894784995423</v>
      </c>
      <c r="FX20" s="107">
        <f>'Population 43133'!MO22/'Population 43133'!MP22</f>
        <v>0.80687093779015784</v>
      </c>
      <c r="FY20" s="107">
        <f>'Population 43133'!MQ22/'Population 43133'!MR22</f>
        <v>0.80934579439252341</v>
      </c>
      <c r="FZ20" s="107">
        <f>'Population 43133'!MS22/'Population 43133'!MT22</f>
        <v>0.80312787488500459</v>
      </c>
      <c r="GA20" s="107">
        <f>'Population 43133'!MU22/'Population 43133'!MV22</f>
        <v>0.80203515263644776</v>
      </c>
    </row>
    <row r="21" spans="1:183" x14ac:dyDescent="0.25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  <c r="FU21" s="107">
        <f>'Population 43133'!MI23/'Population 43133'!MJ23</f>
        <v>0.7634870992963253</v>
      </c>
      <c r="FV21" s="107">
        <f>'Population 43133'!MK23/'Population 43133'!ML23</f>
        <v>0.76108562691131498</v>
      </c>
      <c r="FW21" s="107">
        <f>'Population 43133'!MM23/'Population 43133'!MN23</f>
        <v>0.7633962264150943</v>
      </c>
      <c r="FX21" s="107">
        <f>'Population 43133'!MO23/'Population 43133'!MP23</f>
        <v>0.76871257485029942</v>
      </c>
      <c r="FY21" s="107">
        <f>'Population 43133'!MQ23/'Population 43133'!MR23</f>
        <v>0.7679168213887857</v>
      </c>
      <c r="FZ21" s="107">
        <f>'Population 43133'!MS23/'Population 43133'!MT23</f>
        <v>0.7659259259259259</v>
      </c>
      <c r="GA21" s="107">
        <f>'Population 43133'!MU23/'Population 43133'!MV23</f>
        <v>0.76135943849279641</v>
      </c>
    </row>
    <row r="22" spans="1:183" x14ac:dyDescent="0.25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  <c r="FU22" s="107">
        <f>'Population 43133'!MI24/'Population 43133'!MJ24</f>
        <v>0.81766630316248634</v>
      </c>
      <c r="FV22" s="107">
        <f>'Population 43133'!MK24/'Population 43133'!ML24</f>
        <v>0.81996128199612817</v>
      </c>
      <c r="FW22" s="107">
        <f>'Population 43133'!MM24/'Population 43133'!MN24</f>
        <v>0.81716498171649821</v>
      </c>
      <c r="FX22" s="107">
        <f>'Population 43133'!MO24/'Population 43133'!MP24</f>
        <v>0.81729518855656702</v>
      </c>
      <c r="FY22" s="107">
        <f>'Population 43133'!MQ24/'Population 43133'!MR24</f>
        <v>0.81582919991373737</v>
      </c>
      <c r="FZ22" s="107">
        <f>'Population 43133'!MS24/'Population 43133'!MT24</f>
        <v>0.8137871233470626</v>
      </c>
      <c r="GA22" s="107">
        <f>'Population 43133'!MU24/'Population 43133'!MV24</f>
        <v>0.81414185639229419</v>
      </c>
    </row>
    <row r="23" spans="1:183" x14ac:dyDescent="0.25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  <c r="FU23" s="107">
        <f>'Population 43133'!MI25/'Population 43133'!MJ25</f>
        <v>0.83597242215319345</v>
      </c>
      <c r="FV23" s="107">
        <f>'Population 43133'!MK25/'Population 43133'!ML25</f>
        <v>0.83721969753408332</v>
      </c>
      <c r="FW23" s="107">
        <f>'Population 43133'!MM25/'Population 43133'!MN25</f>
        <v>0.83593692159620936</v>
      </c>
      <c r="FX23" s="107">
        <f>'Population 43133'!MO25/'Population 43133'!MP25</f>
        <v>0.83415859877318754</v>
      </c>
      <c r="FY23" s="107">
        <f>'Population 43133'!MQ25/'Population 43133'!MR25</f>
        <v>0.83378927911275413</v>
      </c>
      <c r="FZ23" s="107">
        <f>'Population 43133'!MS25/'Population 43133'!MT25</f>
        <v>0.83053480287003478</v>
      </c>
      <c r="GA23" s="107">
        <f>'Population 43133'!MU25/'Population 43133'!MV25</f>
        <v>0.82794500185804532</v>
      </c>
    </row>
    <row r="24" spans="1:183" x14ac:dyDescent="0.25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  <c r="FU24" s="107">
        <f>'Population 43133'!MI26/'Population 43133'!MJ26</f>
        <v>0.74952681388012621</v>
      </c>
      <c r="FV24" s="107">
        <f>'Population 43133'!MK26/'Population 43133'!ML26</f>
        <v>0.74530663329161451</v>
      </c>
      <c r="FW24" s="107">
        <f>'Population 43133'!MM26/'Population 43133'!MN26</f>
        <v>0.73771498771498767</v>
      </c>
      <c r="FX24" s="107">
        <f>'Population 43133'!MO26/'Population 43133'!MP26</f>
        <v>0.74349442379182151</v>
      </c>
      <c r="FY24" s="107">
        <f>'Population 43133'!MQ26/'Population 43133'!MR26</f>
        <v>0.74514715090795236</v>
      </c>
      <c r="FZ24" s="107">
        <f>'Population 43133'!MS26/'Population 43133'!MT26</f>
        <v>0.75300823305889808</v>
      </c>
      <c r="GA24" s="107">
        <f>'Population 43133'!MU26/'Population 43133'!MV26</f>
        <v>0.74201787994891444</v>
      </c>
    </row>
    <row r="25" spans="1:183" x14ac:dyDescent="0.25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  <c r="FU25" s="107">
        <f>'Population 43133'!MI27/'Population 43133'!MJ27</f>
        <v>0.797752808988764</v>
      </c>
      <c r="FV25" s="107">
        <f>'Population 43133'!MK27/'Population 43133'!ML27</f>
        <v>0.7967557251908397</v>
      </c>
      <c r="FW25" s="107">
        <f>'Population 43133'!MM27/'Population 43133'!MN27</f>
        <v>0.79930467762326174</v>
      </c>
      <c r="FX25" s="107">
        <f>'Population 43133'!MO27/'Population 43133'!MP27</f>
        <v>0.81108961960025794</v>
      </c>
      <c r="FY25" s="107">
        <f>'Population 43133'!MQ27/'Population 43133'!MR27</f>
        <v>0.81340819022457067</v>
      </c>
      <c r="FZ25" s="107">
        <f>'Population 43133'!MS27/'Population 43133'!MT27</f>
        <v>0.81301618764453254</v>
      </c>
      <c r="GA25" s="107">
        <f>'Population 43133'!MU27/'Population 43133'!MV27</f>
        <v>0.81690140845070425</v>
      </c>
    </row>
    <row r="26" spans="1:183" x14ac:dyDescent="0.25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  <c r="FU26" s="107">
        <f>'Population 43133'!MI28/'Population 43133'!MJ28</f>
        <v>0.85090562440419448</v>
      </c>
      <c r="FV26" s="107">
        <f>'Population 43133'!MK28/'Population 43133'!ML28</f>
        <v>0.85040405938733321</v>
      </c>
      <c r="FW26" s="107">
        <f>'Population 43133'!MM28/'Population 43133'!MN28</f>
        <v>0.84694449635582136</v>
      </c>
      <c r="FX26" s="107">
        <f>'Population 43133'!MO28/'Population 43133'!MP28</f>
        <v>0.84683330201090024</v>
      </c>
      <c r="FY26" s="107">
        <f>'Population 43133'!MQ28/'Population 43133'!MR28</f>
        <v>0.84536862003780722</v>
      </c>
      <c r="FZ26" s="107">
        <f>'Population 43133'!MS28/'Population 43133'!MT28</f>
        <v>0.84870426829268297</v>
      </c>
      <c r="GA26" s="107">
        <f>'Population 43133'!MU28/'Population 43133'!MV28</f>
        <v>0.84821770793407436</v>
      </c>
    </row>
    <row r="27" spans="1:183" x14ac:dyDescent="0.25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  <c r="FU27" s="107">
        <f>'Population 43133'!MI29/'Population 43133'!MJ29</f>
        <v>0.80395852968897263</v>
      </c>
      <c r="FV27" s="107">
        <f>'Population 43133'!MK29/'Population 43133'!ML29</f>
        <v>0.80823199251637046</v>
      </c>
      <c r="FW27" s="107">
        <f>'Population 43133'!MM29/'Population 43133'!MN29</f>
        <v>0.82804995196926034</v>
      </c>
      <c r="FX27" s="107">
        <f>'Population 43133'!MO29/'Population 43133'!MP29</f>
        <v>0.8439363817097415</v>
      </c>
      <c r="FY27" s="107">
        <f>'Population 43133'!MQ29/'Population 43133'!MR29</f>
        <v>0.83514313919052319</v>
      </c>
      <c r="FZ27" s="107">
        <f>'Population 43133'!MS29/'Population 43133'!MT29</f>
        <v>0.83086053412462912</v>
      </c>
      <c r="GA27" s="107">
        <f>'Population 43133'!MU29/'Population 43133'!MV29</f>
        <v>0.82163742690058483</v>
      </c>
    </row>
    <row r="28" spans="1:183" x14ac:dyDescent="0.25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  <c r="FU28" s="107">
        <f>'Population 43133'!MI30/'Population 43133'!MJ30</f>
        <v>0.78672316384180796</v>
      </c>
      <c r="FV28" s="107">
        <f>'Population 43133'!MK30/'Population 43133'!ML30</f>
        <v>0.78181818181818186</v>
      </c>
      <c r="FW28" s="107">
        <f>'Population 43133'!MM30/'Population 43133'!MN30</f>
        <v>0.77099236641221369</v>
      </c>
      <c r="FX28" s="107">
        <f>'Population 43133'!MO30/'Population 43133'!MP30</f>
        <v>0.78233657858136296</v>
      </c>
      <c r="FY28" s="107">
        <f>'Population 43133'!MQ30/'Population 43133'!MR30</f>
        <v>0.78704341833218472</v>
      </c>
      <c r="FZ28" s="107">
        <f>'Population 43133'!MS30/'Population 43133'!MT30</f>
        <v>0.78236529041287617</v>
      </c>
      <c r="GA28" s="107">
        <f>'Population 43133'!MU30/'Population 43133'!MV30</f>
        <v>0.7846153846153846</v>
      </c>
    </row>
    <row r="29" spans="1:183" s="173" customFormat="1" ht="15.6" x14ac:dyDescent="0.3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  <c r="FU29" s="183">
        <f>'Population 43133'!MI31/'Population 43133'!MJ31</f>
        <v>0.80998736369167412</v>
      </c>
      <c r="FV29" s="183">
        <f>'Population 43133'!MK31/'Population 43133'!ML31</f>
        <v>0.81042555645254299</v>
      </c>
      <c r="FW29" s="183">
        <f>'Population 43133'!MM31/'Population 43133'!MN31</f>
        <v>0.8110133069798442</v>
      </c>
      <c r="FX29" s="183">
        <f>'Population 43133'!MO31/'Population 43133'!MP31</f>
        <v>0.81362271992611401</v>
      </c>
      <c r="FY29" s="183">
        <f>'Population 43133'!MQ31/'Population 43133'!MR31</f>
        <v>0.8136737903598853</v>
      </c>
      <c r="FZ29" s="183">
        <f>'Population 43133'!MS31/'Population 43133'!MT31</f>
        <v>0.81159487452788659</v>
      </c>
      <c r="GA29" s="183">
        <f>'Population 43133'!MU31/'Population 43133'!MV31</f>
        <v>0.80950723830734972</v>
      </c>
    </row>
    <row r="30" spans="1:183" x14ac:dyDescent="0.25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  <c r="FU30" s="107">
        <f>'Population 43133'!MI32/'Population 43133'!MJ32</f>
        <v>0.76966932725199544</v>
      </c>
      <c r="FV30" s="107">
        <f>'Population 43133'!MK32/'Population 43133'!ML32</f>
        <v>0.77360637087599549</v>
      </c>
      <c r="FW30" s="107">
        <f>'Population 43133'!MM32/'Population 43133'!MN32</f>
        <v>0.77401129943502822</v>
      </c>
      <c r="FX30" s="107">
        <f>'Population 43133'!MO32/'Population 43133'!MP32</f>
        <v>0.77715565509518481</v>
      </c>
      <c r="FY30" s="107">
        <f>'Population 43133'!MQ32/'Population 43133'!MR32</f>
        <v>0.77001127395715896</v>
      </c>
      <c r="FZ30" s="107">
        <f>'Population 43133'!MS32/'Population 43133'!MT32</f>
        <v>0.75396825396825395</v>
      </c>
      <c r="GA30" s="107">
        <f>'Population 43133'!MU32/'Population 43133'!MV32</f>
        <v>0.75203725261932475</v>
      </c>
    </row>
    <row r="31" spans="1:183" x14ac:dyDescent="0.25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  <c r="FU31" s="107">
        <f>'Population 43133'!MI33/'Population 43133'!MJ33</f>
        <v>0.76003649635036497</v>
      </c>
      <c r="FV31" s="107">
        <f>'Population 43133'!MK33/'Population 43133'!ML33</f>
        <v>0.75790424570912374</v>
      </c>
      <c r="FW31" s="107">
        <f>'Population 43133'!MM33/'Population 43133'!MN33</f>
        <v>0.75375110326566641</v>
      </c>
      <c r="FX31" s="107">
        <f>'Population 43133'!MO33/'Population 43133'!MP33</f>
        <v>0.75</v>
      </c>
      <c r="FY31" s="107">
        <f>'Population 43133'!MQ33/'Population 43133'!MR33</f>
        <v>0.7541998231653404</v>
      </c>
      <c r="FZ31" s="107">
        <f>'Population 43133'!MS33/'Population 43133'!MT33</f>
        <v>0.75749559082892415</v>
      </c>
      <c r="GA31" s="107">
        <f>'Population 43133'!MU33/'Population 43133'!MV33</f>
        <v>0.75752051048313584</v>
      </c>
    </row>
    <row r="32" spans="1:183" x14ac:dyDescent="0.25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  <c r="FU32" s="107">
        <f>'Population 43133'!MI34/'Population 43133'!MJ34</f>
        <v>0.75621621621621626</v>
      </c>
      <c r="FV32" s="107">
        <f>'Population 43133'!MK34/'Population 43133'!ML34</f>
        <v>0.74758324382384533</v>
      </c>
      <c r="FW32" s="107">
        <f>'Population 43133'!MM34/'Population 43133'!MN34</f>
        <v>0.74865156418554479</v>
      </c>
      <c r="FX32" s="107">
        <f>'Population 43133'!MO34/'Population 43133'!MP34</f>
        <v>0.75066454013822437</v>
      </c>
      <c r="FY32" s="107">
        <f>'Population 43133'!MQ34/'Population 43133'!MR34</f>
        <v>0.75158898305084743</v>
      </c>
      <c r="FZ32" s="107">
        <f>'Population 43133'!MS34/'Population 43133'!MT34</f>
        <v>0.75052301255230125</v>
      </c>
      <c r="GA32" s="107">
        <f>'Population 43133'!MU34/'Population 43133'!MV34</f>
        <v>0.74668786433492318</v>
      </c>
    </row>
    <row r="33" spans="1:183" x14ac:dyDescent="0.25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  <c r="FU33" s="107">
        <f>'Population 43133'!MI35/'Population 43133'!MJ35</f>
        <v>0.79173047473200608</v>
      </c>
      <c r="FV33" s="107">
        <f>'Population 43133'!MK35/'Population 43133'!ML35</f>
        <v>0.7857142857142857</v>
      </c>
      <c r="FW33" s="107">
        <f>'Population 43133'!MM35/'Population 43133'!MN35</f>
        <v>0.77500000000000002</v>
      </c>
      <c r="FX33" s="107">
        <f>'Population 43133'!MO35/'Population 43133'!MP35</f>
        <v>0.78086419753086422</v>
      </c>
      <c r="FY33" s="107">
        <f>'Population 43133'!MQ35/'Population 43133'!MR35</f>
        <v>0.78706624605678233</v>
      </c>
      <c r="FZ33" s="107">
        <f>'Population 43133'!MS35/'Population 43133'!MT35</f>
        <v>0.78139534883720929</v>
      </c>
      <c r="GA33" s="107">
        <f>'Population 43133'!MU35/'Population 43133'!MV35</f>
        <v>0.78849144634525659</v>
      </c>
    </row>
    <row r="34" spans="1:183" x14ac:dyDescent="0.25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  <c r="FU34" s="107">
        <f>'Population 43133'!MI36/'Population 43133'!MJ36</f>
        <v>0.74497332786212556</v>
      </c>
      <c r="FV34" s="107">
        <f>'Population 43133'!MK36/'Population 43133'!ML36</f>
        <v>0.75172694026818365</v>
      </c>
      <c r="FW34" s="107">
        <f>'Population 43133'!MM36/'Population 43133'!MN36</f>
        <v>0.75331294597349641</v>
      </c>
      <c r="FX34" s="107">
        <f>'Population 43133'!MO36/'Population 43133'!MP36</f>
        <v>0.75496554519659509</v>
      </c>
      <c r="FY34" s="107">
        <f>'Population 43133'!MQ36/'Population 43133'!MR36</f>
        <v>0.75254582484725052</v>
      </c>
      <c r="FZ34" s="107">
        <f>'Population 43133'!MS36/'Population 43133'!MT36</f>
        <v>0.75347506132461162</v>
      </c>
      <c r="GA34" s="107">
        <f>'Population 43133'!MU36/'Population 43133'!MV36</f>
        <v>0.75503493629264284</v>
      </c>
    </row>
    <row r="35" spans="1:183" x14ac:dyDescent="0.25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  <c r="FU35" s="107">
        <f>'Population 43133'!MI37/'Population 43133'!MJ37</f>
        <v>0.78269230769230769</v>
      </c>
      <c r="FV35" s="107">
        <f>'Population 43133'!MK37/'Population 43133'!ML37</f>
        <v>0.77641509433962264</v>
      </c>
      <c r="FW35" s="107">
        <f>'Population 43133'!MM37/'Population 43133'!MN37</f>
        <v>0.76619718309859153</v>
      </c>
      <c r="FX35" s="107">
        <f>'Population 43133'!MO37/'Population 43133'!MP37</f>
        <v>0.76741996233521659</v>
      </c>
      <c r="FY35" s="107">
        <f>'Population 43133'!MQ37/'Population 43133'!MR37</f>
        <v>0.76310861423220977</v>
      </c>
      <c r="FZ35" s="107">
        <f>'Population 43133'!MS37/'Population 43133'!MT37</f>
        <v>0.76363636363636367</v>
      </c>
      <c r="GA35" s="107">
        <f>'Population 43133'!MU37/'Population 43133'!MV37</f>
        <v>0.76551724137931032</v>
      </c>
    </row>
    <row r="36" spans="1:183" s="173" customFormat="1" ht="15.6" x14ac:dyDescent="0.3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  <c r="FU36" s="183">
        <f>'Population 43133'!MI38/'Population 43133'!MJ38</f>
        <v>0.75736284889316652</v>
      </c>
      <c r="FV36" s="183">
        <f>'Population 43133'!MK38/'Population 43133'!ML38</f>
        <v>0.75810450038138821</v>
      </c>
      <c r="FW36" s="183">
        <f>'Population 43133'!MM38/'Population 43133'!MN38</f>
        <v>0.75691661896584617</v>
      </c>
      <c r="FX36" s="183">
        <f>'Population 43133'!MO38/'Population 43133'!MP38</f>
        <v>0.75839180732031097</v>
      </c>
      <c r="FY36" s="183">
        <f>'Population 43133'!MQ38/'Population 43133'!MR38</f>
        <v>0.75717817075489635</v>
      </c>
      <c r="FZ36" s="183">
        <f>'Population 43133'!MS38/'Population 43133'!MT38</f>
        <v>0.75613701236917219</v>
      </c>
      <c r="GA36" s="183">
        <f>'Population 43133'!MU38/'Population 43133'!MV38</f>
        <v>0.75663161956207192</v>
      </c>
    </row>
    <row r="37" spans="1:183" x14ac:dyDescent="0.25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  <c r="FU37" s="107">
        <f>'Population 43133'!MI39/'Population 43133'!MJ39</f>
        <v>0.82499999999999996</v>
      </c>
      <c r="FV37" s="107">
        <f>'Population 43133'!MK39/'Population 43133'!ML39</f>
        <v>0.81973684210526321</v>
      </c>
      <c r="FW37" s="107">
        <f>'Population 43133'!MM39/'Population 43133'!MN39</f>
        <v>0.81663392272429602</v>
      </c>
      <c r="FX37" s="107">
        <f>'Population 43133'!MO39/'Population 43133'!MP39</f>
        <v>0.81709741550695825</v>
      </c>
      <c r="FY37" s="107">
        <f>'Population 43133'!MQ39/'Population 43133'!MR39</f>
        <v>0.81540504648074374</v>
      </c>
      <c r="FZ37" s="107">
        <f>'Population 43133'!MS39/'Population 43133'!MT39</f>
        <v>0.80426098535286283</v>
      </c>
      <c r="GA37" s="107">
        <f>'Population 43133'!MU39/'Population 43133'!MV39</f>
        <v>0.80414438502673802</v>
      </c>
    </row>
    <row r="38" spans="1:183" x14ac:dyDescent="0.25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  <c r="FU38" s="107">
        <f>'Population 43133'!MI40/'Population 43133'!MJ40</f>
        <v>0.72146975995708729</v>
      </c>
      <c r="FV38" s="107">
        <f>'Population 43133'!MK40/'Population 43133'!ML40</f>
        <v>0.71931923946283738</v>
      </c>
      <c r="FW38" s="107">
        <f>'Population 43133'!MM40/'Population 43133'!MN40</f>
        <v>0.70451217888992412</v>
      </c>
      <c r="FX38" s="107">
        <f>'Population 43133'!MO40/'Population 43133'!MP40</f>
        <v>0.70715065502183405</v>
      </c>
      <c r="FY38" s="107">
        <f>'Population 43133'!MQ40/'Population 43133'!MR40</f>
        <v>0.70804123711340206</v>
      </c>
      <c r="FZ38" s="107">
        <f>'Population 43133'!MS40/'Population 43133'!MT40</f>
        <v>0.70908079543874292</v>
      </c>
      <c r="GA38" s="107">
        <f>'Population 43133'!MU40/'Population 43133'!MV40</f>
        <v>0.70971348707197768</v>
      </c>
    </row>
    <row r="39" spans="1:183" x14ac:dyDescent="0.25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  <c r="FU39" s="107">
        <f>'Population 43133'!MI41/'Population 43133'!MJ41</f>
        <v>0.79232505643340856</v>
      </c>
      <c r="FV39" s="107">
        <f>'Population 43133'!MK41/'Population 43133'!ML41</f>
        <v>0.78202247191011232</v>
      </c>
      <c r="FW39" s="107">
        <f>'Population 43133'!MM41/'Population 43133'!MN41</f>
        <v>0.77981651376146788</v>
      </c>
      <c r="FX39" s="107">
        <f>'Population 43133'!MO41/'Population 43133'!MP41</f>
        <v>0.77951002227171495</v>
      </c>
      <c r="FY39" s="107">
        <f>'Population 43133'!MQ41/'Population 43133'!MR41</f>
        <v>0.76940133037694014</v>
      </c>
      <c r="FZ39" s="107">
        <f>'Population 43133'!MS41/'Population 43133'!MT41</f>
        <v>0.76484018264840181</v>
      </c>
      <c r="GA39" s="107">
        <f>'Population 43133'!MU41/'Population 43133'!MV41</f>
        <v>0.76168224299065423</v>
      </c>
    </row>
    <row r="40" spans="1:183" x14ac:dyDescent="0.25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  <c r="FU40" s="107">
        <f>'Population 43133'!MI42/'Population 43133'!MJ42</f>
        <v>0.72703639514731366</v>
      </c>
      <c r="FV40" s="107">
        <f>'Population 43133'!MK42/'Population 43133'!ML42</f>
        <v>0.72155172413793101</v>
      </c>
      <c r="FW40" s="107">
        <f>'Population 43133'!MM42/'Population 43133'!MN42</f>
        <v>0.72294372294372289</v>
      </c>
      <c r="FX40" s="107">
        <f>'Population 43133'!MO42/'Population 43133'!MP42</f>
        <v>0.72851063829787233</v>
      </c>
      <c r="FY40" s="107">
        <f>'Population 43133'!MQ42/'Population 43133'!MR42</f>
        <v>0.72789115646258506</v>
      </c>
      <c r="FZ40" s="107">
        <f>'Population 43133'!MS42/'Population 43133'!MT42</f>
        <v>0.73621713316369808</v>
      </c>
      <c r="GA40" s="107">
        <f>'Population 43133'!MU42/'Population 43133'!MV42</f>
        <v>0.73283705541770061</v>
      </c>
    </row>
    <row r="41" spans="1:183" x14ac:dyDescent="0.25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  <c r="FU41" s="107">
        <f>'Population 43133'!MI43/'Population 43133'!MJ43</f>
        <v>0.76548307184145337</v>
      </c>
      <c r="FV41" s="107">
        <f>'Population 43133'!MK43/'Population 43133'!ML43</f>
        <v>0.75921375921375922</v>
      </c>
      <c r="FW41" s="107">
        <f>'Population 43133'!MM43/'Population 43133'!MN43</f>
        <v>0.7673306772908367</v>
      </c>
      <c r="FX41" s="107">
        <f>'Population 43133'!MO43/'Population 43133'!MP43</f>
        <v>0.78459119496855345</v>
      </c>
      <c r="FY41" s="107">
        <f>'Population 43133'!MQ43/'Population 43133'!MR43</f>
        <v>0.78477078477078477</v>
      </c>
      <c r="FZ41" s="107">
        <f>'Population 43133'!MS43/'Population 43133'!MT43</f>
        <v>0.78043143297380591</v>
      </c>
      <c r="GA41" s="107">
        <f>'Population 43133'!MU43/'Population 43133'!MV43</f>
        <v>0.78716744913928016</v>
      </c>
    </row>
    <row r="42" spans="1:183" x14ac:dyDescent="0.25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  <c r="FU42" s="107">
        <f>'Population 43133'!MI44/'Population 43133'!MJ44</f>
        <v>0.76123076923076927</v>
      </c>
      <c r="FV42" s="107">
        <f>'Population 43133'!MK44/'Population 43133'!ML44</f>
        <v>0.76375305623471879</v>
      </c>
      <c r="FW42" s="107">
        <f>'Population 43133'!MM44/'Population 43133'!MN44</f>
        <v>0.76597687157638461</v>
      </c>
      <c r="FX42" s="107">
        <f>'Population 43133'!MO44/'Population 43133'!MP44</f>
        <v>0.76399026763990263</v>
      </c>
      <c r="FY42" s="107">
        <f>'Population 43133'!MQ44/'Population 43133'!MR44</f>
        <v>0.76595092024539879</v>
      </c>
      <c r="FZ42" s="107">
        <f>'Population 43133'!MS44/'Population 43133'!MT44</f>
        <v>0.76490473263675474</v>
      </c>
      <c r="GA42" s="107">
        <f>'Population 43133'!MU44/'Population 43133'!MV44</f>
        <v>0.76727049431992633</v>
      </c>
    </row>
    <row r="43" spans="1:183" x14ac:dyDescent="0.25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  <c r="FU43" s="107">
        <f>'Population 43133'!MI45/'Population 43133'!MJ45</f>
        <v>0.6872852233676976</v>
      </c>
      <c r="FV43" s="107">
        <f>'Population 43133'!MK45/'Population 43133'!ML45</f>
        <v>0.68527918781725883</v>
      </c>
      <c r="FW43" s="107">
        <f>'Population 43133'!MM45/'Population 43133'!MN45</f>
        <v>0.68547008547008548</v>
      </c>
      <c r="FX43" s="107">
        <f>'Population 43133'!MO45/'Population 43133'!MP45</f>
        <v>0.67924528301886788</v>
      </c>
      <c r="FY43" s="107">
        <f>'Population 43133'!MQ45/'Population 43133'!MR45</f>
        <v>0.67790893760539628</v>
      </c>
      <c r="FZ43" s="107">
        <f>'Population 43133'!MS45/'Population 43133'!MT45</f>
        <v>0.68197278911564629</v>
      </c>
      <c r="GA43" s="107">
        <f>'Population 43133'!MU45/'Population 43133'!MV45</f>
        <v>0.69018932874354566</v>
      </c>
    </row>
    <row r="44" spans="1:183" x14ac:dyDescent="0.25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  <c r="FU44" s="107">
        <f>'Population 43133'!MI46/'Population 43133'!MJ46</f>
        <v>0.79819819819819815</v>
      </c>
      <c r="FV44" s="107">
        <f>'Population 43133'!MK46/'Population 43133'!ML46</f>
        <v>0.80282935455349247</v>
      </c>
      <c r="FW44" s="107">
        <f>'Population 43133'!MM46/'Population 43133'!MN46</f>
        <v>0.79649122807017547</v>
      </c>
      <c r="FX44" s="107">
        <f>'Population 43133'!MO46/'Population 43133'!MP46</f>
        <v>0.80667838312829521</v>
      </c>
      <c r="FY44" s="107">
        <f>'Population 43133'!MQ46/'Population 43133'!MR46</f>
        <v>0.80246913580246915</v>
      </c>
      <c r="FZ44" s="107">
        <f>'Population 43133'!MS46/'Population 43133'!MT46</f>
        <v>0.80376344086021501</v>
      </c>
      <c r="GA44" s="107">
        <f>'Population 43133'!MU46/'Population 43133'!MV46</f>
        <v>0.80108991825613074</v>
      </c>
    </row>
    <row r="45" spans="1:183" x14ac:dyDescent="0.25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  <c r="FU45" s="107">
        <f>'Population 43133'!MI47/'Population 43133'!MJ47</f>
        <v>0.75294117647058822</v>
      </c>
      <c r="FV45" s="107">
        <f>'Population 43133'!MK47/'Population 43133'!ML47</f>
        <v>0.74651162790697678</v>
      </c>
      <c r="FW45" s="107">
        <f>'Population 43133'!MM47/'Population 43133'!MN47</f>
        <v>0.76107226107226111</v>
      </c>
      <c r="FX45" s="107">
        <f>'Population 43133'!MO47/'Population 43133'!MP47</f>
        <v>0.76895734597156395</v>
      </c>
      <c r="FY45" s="107">
        <f>'Population 43133'!MQ47/'Population 43133'!MR47</f>
        <v>0.76813317479191434</v>
      </c>
      <c r="FZ45" s="107">
        <f>'Population 43133'!MS47/'Population 43133'!MT47</f>
        <v>0.7751479289940828</v>
      </c>
      <c r="GA45" s="107">
        <f>'Population 43133'!MU47/'Population 43133'!MV47</f>
        <v>0.77686915887850472</v>
      </c>
    </row>
    <row r="46" spans="1:183" s="173" customFormat="1" ht="15.6" x14ac:dyDescent="0.3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  <c r="FU46" s="183">
        <f>'Population 43133'!MI48/'Population 43133'!MJ48</f>
        <v>0.74801847522381248</v>
      </c>
      <c r="FV46" s="183">
        <f>'Population 43133'!MK48/'Population 43133'!ML48</f>
        <v>0.74612042209807572</v>
      </c>
      <c r="FW46" s="183">
        <f>'Population 43133'!MM48/'Population 43133'!MN48</f>
        <v>0.74103069557871026</v>
      </c>
      <c r="FX46" s="183">
        <f>'Population 43133'!MO48/'Population 43133'!MP48</f>
        <v>0.74456954395541908</v>
      </c>
      <c r="FY46" s="183">
        <f>'Population 43133'!MQ48/'Population 43133'!MR48</f>
        <v>0.74456428693716825</v>
      </c>
      <c r="FZ46" s="183">
        <f>'Population 43133'!MS48/'Population 43133'!MT48</f>
        <v>0.74464419045431052</v>
      </c>
      <c r="GA46" s="183">
        <f>'Population 43133'!MU48/'Population 43133'!MV48</f>
        <v>0.74569437244398362</v>
      </c>
    </row>
    <row r="47" spans="1:183" x14ac:dyDescent="0.25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  <c r="FU47" s="107">
        <f>'Population 43133'!MI49/'Population 43133'!MJ49</f>
        <v>0.77064220183486243</v>
      </c>
      <c r="FV47" s="107">
        <f>'Population 43133'!MK49/'Population 43133'!ML49</f>
        <v>0.83177570093457942</v>
      </c>
      <c r="FW47" s="107">
        <f>'Population 43133'!MM49/'Population 43133'!MN49</f>
        <v>0.8571428571428571</v>
      </c>
      <c r="FX47" s="107">
        <f>'Population 43133'!MO49/'Population 43133'!MP49</f>
        <v>0.86363636363636365</v>
      </c>
      <c r="FY47" s="107">
        <f>'Population 43133'!MQ49/'Population 43133'!MR49</f>
        <v>0.84883720930232553</v>
      </c>
      <c r="FZ47" s="107">
        <f>'Population 43133'!MS49/'Population 43133'!MT49</f>
        <v>0.82758620689655171</v>
      </c>
      <c r="GA47" s="107">
        <f>'Population 43133'!MU49/'Population 43133'!MV49</f>
        <v>0.81111111111111112</v>
      </c>
    </row>
    <row r="48" spans="1:183" x14ac:dyDescent="0.25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  <c r="FU48" s="107">
        <f>'Population 43133'!MI50/'Population 43133'!MJ50</f>
        <v>0.78239608801955995</v>
      </c>
      <c r="FV48" s="107">
        <f>'Population 43133'!MK50/'Population 43133'!ML50</f>
        <v>0.78155339805825241</v>
      </c>
      <c r="FW48" s="107">
        <f>'Population 43133'!MM50/'Population 43133'!MN50</f>
        <v>0.77777777777777779</v>
      </c>
      <c r="FX48" s="107">
        <f>'Population 43133'!MO50/'Population 43133'!MP50</f>
        <v>0.78132678132678135</v>
      </c>
      <c r="FY48" s="107">
        <f>'Population 43133'!MQ50/'Population 43133'!MR50</f>
        <v>0.79115479115479115</v>
      </c>
      <c r="FZ48" s="107">
        <f>'Population 43133'!MS50/'Population 43133'!MT50</f>
        <v>0.78048780487804881</v>
      </c>
      <c r="GA48" s="107">
        <f>'Population 43133'!MU50/'Population 43133'!MV50</f>
        <v>0.77750611246943768</v>
      </c>
    </row>
    <row r="49" spans="1:183" x14ac:dyDescent="0.25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  <c r="FU49" s="107">
        <f>'Population 43133'!MI51/'Population 43133'!MJ51</f>
        <v>0.71333333333333337</v>
      </c>
      <c r="FV49" s="107">
        <f>'Population 43133'!MK51/'Population 43133'!ML51</f>
        <v>0.71568627450980393</v>
      </c>
      <c r="FW49" s="107">
        <f>'Population 43133'!MM51/'Population 43133'!MN51</f>
        <v>0.73548387096774193</v>
      </c>
      <c r="FX49" s="107">
        <f>'Population 43133'!MO51/'Population 43133'!MP51</f>
        <v>0.76632302405498287</v>
      </c>
      <c r="FY49" s="107">
        <f>'Population 43133'!MQ51/'Population 43133'!MR51</f>
        <v>0.76949152542372878</v>
      </c>
      <c r="FZ49" s="107">
        <f>'Population 43133'!MS51/'Population 43133'!MT51</f>
        <v>0.77702702702702697</v>
      </c>
      <c r="GA49" s="107">
        <f>'Population 43133'!MU51/'Population 43133'!MV51</f>
        <v>0.76190476190476186</v>
      </c>
    </row>
    <row r="50" spans="1:183" x14ac:dyDescent="0.25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  <c r="FU50" s="107">
        <f>'Population 43133'!MI52/'Population 43133'!MJ52</f>
        <v>0.7844036697247706</v>
      </c>
      <c r="FV50" s="107">
        <f>'Population 43133'!MK52/'Population 43133'!ML52</f>
        <v>0.77446808510638299</v>
      </c>
      <c r="FW50" s="107">
        <f>'Population 43133'!MM52/'Population 43133'!MN52</f>
        <v>0.78151260504201681</v>
      </c>
      <c r="FX50" s="107">
        <f>'Population 43133'!MO52/'Population 43133'!MP52</f>
        <v>0.80603448275862066</v>
      </c>
      <c r="FY50" s="107">
        <f>'Population 43133'!MQ52/'Population 43133'!MR52</f>
        <v>0.81404958677685946</v>
      </c>
      <c r="FZ50" s="107">
        <f>'Population 43133'!MS52/'Population 43133'!MT52</f>
        <v>0.81526104417670686</v>
      </c>
      <c r="GA50" s="107">
        <f>'Population 43133'!MU52/'Population 43133'!MV52</f>
        <v>0.80158730158730163</v>
      </c>
    </row>
    <row r="51" spans="1:183" x14ac:dyDescent="0.25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  <c r="FU51" s="107">
        <f>'Population 43133'!MI53/'Population 43133'!MJ53</f>
        <v>0.82775119617224879</v>
      </c>
      <c r="FV51" s="107">
        <f>'Population 43133'!MK53/'Population 43133'!ML53</f>
        <v>0.79545454545454541</v>
      </c>
      <c r="FW51" s="107">
        <f>'Population 43133'!MM53/'Population 43133'!MN53</f>
        <v>0.79816513761467889</v>
      </c>
      <c r="FX51" s="107">
        <f>'Population 43133'!MO53/'Population 43133'!MP53</f>
        <v>0.79545454545454541</v>
      </c>
      <c r="FY51" s="107">
        <f>'Population 43133'!MQ53/'Population 43133'!MR53</f>
        <v>0.78733031674208143</v>
      </c>
      <c r="FZ51" s="107">
        <f>'Population 43133'!MS53/'Population 43133'!MT53</f>
        <v>0.7927927927927928</v>
      </c>
      <c r="GA51" s="107">
        <f>'Population 43133'!MU53/'Population 43133'!MV53</f>
        <v>0.78995433789954339</v>
      </c>
    </row>
    <row r="52" spans="1:183" x14ac:dyDescent="0.25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  <c r="FU52" s="107">
        <f>'Population 43133'!MI54/'Population 43133'!MJ54</f>
        <v>0.81470588235294117</v>
      </c>
      <c r="FV52" s="107">
        <f>'Population 43133'!MK54/'Population 43133'!ML54</f>
        <v>0.79772079772079774</v>
      </c>
      <c r="FW52" s="107">
        <f>'Population 43133'!MM54/'Population 43133'!MN54</f>
        <v>0.79942693409742116</v>
      </c>
      <c r="FX52" s="107">
        <f>'Population 43133'!MO54/'Population 43133'!MP54</f>
        <v>0.8099415204678363</v>
      </c>
      <c r="FY52" s="107">
        <f>'Population 43133'!MQ54/'Population 43133'!MR54</f>
        <v>0.80825958702064893</v>
      </c>
      <c r="FZ52" s="107">
        <f>'Population 43133'!MS54/'Population 43133'!MT54</f>
        <v>0.80174927113702621</v>
      </c>
      <c r="GA52" s="107">
        <f>'Population 43133'!MU54/'Population 43133'!MV54</f>
        <v>0.78549848942598188</v>
      </c>
    </row>
    <row r="53" spans="1:183" x14ac:dyDescent="0.25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  <c r="FU53" s="107">
        <f>'Population 43133'!MI55/'Population 43133'!MJ55</f>
        <v>0.71875</v>
      </c>
      <c r="FV53" s="107">
        <f>'Population 43133'!MK55/'Population 43133'!ML55</f>
        <v>0.7432432432432432</v>
      </c>
      <c r="FW53" s="107">
        <f>'Population 43133'!MM55/'Population 43133'!MN55</f>
        <v>0.74149659863945583</v>
      </c>
      <c r="FX53" s="107">
        <f>'Population 43133'!MO55/'Population 43133'!MP55</f>
        <v>0.72108843537414968</v>
      </c>
      <c r="FY53" s="107">
        <f>'Population 43133'!MQ55/'Population 43133'!MR55</f>
        <v>0.735593220338983</v>
      </c>
      <c r="FZ53" s="107">
        <f>'Population 43133'!MS55/'Population 43133'!MT55</f>
        <v>0.73356401384083048</v>
      </c>
      <c r="GA53" s="107">
        <f>'Population 43133'!MU55/'Population 43133'!MV55</f>
        <v>0.74333333333333329</v>
      </c>
    </row>
    <row r="54" spans="1:183" x14ac:dyDescent="0.25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  <c r="FU54" s="107">
        <f>'Population 43133'!MI56/'Population 43133'!MJ56</f>
        <v>0.7165991902834008</v>
      </c>
      <c r="FV54" s="107">
        <f>'Population 43133'!MK56/'Population 43133'!ML56</f>
        <v>0.71597633136094674</v>
      </c>
      <c r="FW54" s="107">
        <f>'Population 43133'!MM56/'Population 43133'!MN56</f>
        <v>0.72936660268714015</v>
      </c>
      <c r="FX54" s="107">
        <f>'Population 43133'!MO56/'Population 43133'!MP56</f>
        <v>0.73767258382642997</v>
      </c>
      <c r="FY54" s="107">
        <f>'Population 43133'!MQ56/'Population 43133'!MR56</f>
        <v>0.7445109780439122</v>
      </c>
      <c r="FZ54" s="107">
        <f>'Population 43133'!MS56/'Population 43133'!MT56</f>
        <v>0.74066797642436144</v>
      </c>
      <c r="GA54" s="107">
        <f>'Population 43133'!MU56/'Population 43133'!MV56</f>
        <v>0.73684210526315785</v>
      </c>
    </row>
    <row r="55" spans="1:183" x14ac:dyDescent="0.25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  <c r="FU55" s="107">
        <f>'Population 43133'!MI57/'Population 43133'!MJ57</f>
        <v>0.73053892215568861</v>
      </c>
      <c r="FV55" s="107">
        <f>'Population 43133'!MK57/'Population 43133'!ML57</f>
        <v>0.72023809523809523</v>
      </c>
      <c r="FW55" s="107">
        <f>'Population 43133'!MM57/'Population 43133'!MN57</f>
        <v>0.68292682926829273</v>
      </c>
      <c r="FX55" s="107">
        <f>'Population 43133'!MO57/'Population 43133'!MP57</f>
        <v>0.67515923566878977</v>
      </c>
      <c r="FY55" s="107">
        <f>'Population 43133'!MQ57/'Population 43133'!MR57</f>
        <v>0.67924528301886788</v>
      </c>
      <c r="FZ55" s="107">
        <f>'Population 43133'!MS57/'Population 43133'!MT57</f>
        <v>0.68354430379746833</v>
      </c>
      <c r="GA55" s="107">
        <f>'Population 43133'!MU57/'Population 43133'!MV57</f>
        <v>0.68789808917197448</v>
      </c>
    </row>
    <row r="56" spans="1:183" x14ac:dyDescent="0.25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  <c r="FU56" s="107">
        <f>'Population 43133'!MI58/'Population 43133'!MJ58</f>
        <v>0.80353200883002207</v>
      </c>
      <c r="FV56" s="107">
        <f>'Population 43133'!MK58/'Population 43133'!ML58</f>
        <v>0.80087527352297594</v>
      </c>
      <c r="FW56" s="107">
        <f>'Population 43133'!MM58/'Population 43133'!MN58</f>
        <v>0.7885010266940452</v>
      </c>
      <c r="FX56" s="107">
        <f>'Population 43133'!MO58/'Population 43133'!MP58</f>
        <v>0.78356713426853708</v>
      </c>
      <c r="FY56" s="107">
        <f>'Population 43133'!MQ58/'Population 43133'!MR58</f>
        <v>0.787321063394683</v>
      </c>
      <c r="FZ56" s="107">
        <f>'Population 43133'!MS58/'Population 43133'!MT58</f>
        <v>0.77868852459016391</v>
      </c>
      <c r="GA56" s="107">
        <f>'Population 43133'!MU58/'Population 43133'!MV58</f>
        <v>0.79089026915113869</v>
      </c>
    </row>
    <row r="57" spans="1:183" x14ac:dyDescent="0.25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  <c r="FU57" s="107">
        <f>'Population 43133'!MI59/'Population 43133'!MJ59</f>
        <v>0.77922077922077926</v>
      </c>
      <c r="FV57" s="107">
        <f>'Population 43133'!MK59/'Population 43133'!ML59</f>
        <v>0.78086419753086422</v>
      </c>
      <c r="FW57" s="107">
        <f>'Population 43133'!MM59/'Population 43133'!MN59</f>
        <v>0.78593272171253825</v>
      </c>
      <c r="FX57" s="107">
        <f>'Population 43133'!MO59/'Population 43133'!MP59</f>
        <v>0.78419452887537999</v>
      </c>
      <c r="FY57" s="107">
        <f>'Population 43133'!MQ59/'Population 43133'!MR59</f>
        <v>0.78881987577639756</v>
      </c>
      <c r="FZ57" s="107">
        <f>'Population 43133'!MS59/'Population 43133'!MT59</f>
        <v>0.79062500000000002</v>
      </c>
      <c r="GA57" s="107">
        <f>'Population 43133'!MU59/'Population 43133'!MV59</f>
        <v>0.79623824451410663</v>
      </c>
    </row>
    <row r="58" spans="1:183" x14ac:dyDescent="0.25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  <c r="FU58" s="107">
        <f>'Population 43133'!MI60/'Population 43133'!MJ60</f>
        <v>0.76679841897233203</v>
      </c>
      <c r="FV58" s="107">
        <f>'Population 43133'!MK60/'Population 43133'!ML60</f>
        <v>0.7734734077478661</v>
      </c>
      <c r="FW58" s="107">
        <f>'Population 43133'!MM60/'Population 43133'!MN60</f>
        <v>0.7807073954983923</v>
      </c>
      <c r="FX58" s="107">
        <f>'Population 43133'!MO60/'Population 43133'!MP60</f>
        <v>0.78303108808290156</v>
      </c>
      <c r="FY58" s="107">
        <f>'Population 43133'!MQ60/'Population 43133'!MR60</f>
        <v>0.78383705650459923</v>
      </c>
      <c r="FZ58" s="107">
        <f>'Population 43133'!MS60/'Population 43133'!MT60</f>
        <v>0.79134366925064603</v>
      </c>
      <c r="GA58" s="107">
        <f>'Population 43133'!MU60/'Population 43133'!MV60</f>
        <v>0.78346456692913391</v>
      </c>
    </row>
    <row r="59" spans="1:183" x14ac:dyDescent="0.25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  <c r="FU59" s="107">
        <f>'Population 43133'!MI61/'Population 43133'!MJ61</f>
        <v>0.76527331189710612</v>
      </c>
      <c r="FV59" s="107">
        <f>'Population 43133'!MK61/'Population 43133'!ML61</f>
        <v>0.77329192546583847</v>
      </c>
      <c r="FW59" s="107">
        <f>'Population 43133'!MM61/'Population 43133'!MN61</f>
        <v>0.78395061728395066</v>
      </c>
      <c r="FX59" s="107">
        <f>'Population 43133'!MO61/'Population 43133'!MP61</f>
        <v>0.7899408284023669</v>
      </c>
      <c r="FY59" s="107">
        <f>'Population 43133'!MQ61/'Population 43133'!MR61</f>
        <v>0.82440476190476186</v>
      </c>
      <c r="FZ59" s="107">
        <f>'Population 43133'!MS61/'Population 43133'!MT61</f>
        <v>0.82424242424242422</v>
      </c>
      <c r="GA59" s="107">
        <f>'Population 43133'!MU61/'Population 43133'!MV61</f>
        <v>0.81927710843373491</v>
      </c>
    </row>
    <row r="60" spans="1:183" x14ac:dyDescent="0.25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  <c r="FU60" s="107">
        <f>'Population 43133'!MI62/'Population 43133'!MJ62</f>
        <v>0.7857142857142857</v>
      </c>
      <c r="FV60" s="107">
        <f>'Population 43133'!MK62/'Population 43133'!ML62</f>
        <v>0.78718783930510317</v>
      </c>
      <c r="FW60" s="107">
        <f>'Population 43133'!MM62/'Population 43133'!MN62</f>
        <v>0.79351351351351351</v>
      </c>
      <c r="FX60" s="107">
        <f>'Population 43133'!MO62/'Population 43133'!MP62</f>
        <v>0.81084070796460173</v>
      </c>
      <c r="FY60" s="107">
        <f>'Population 43133'!MQ62/'Population 43133'!MR62</f>
        <v>0.81229050279329607</v>
      </c>
      <c r="FZ60" s="107">
        <f>'Population 43133'!MS62/'Population 43133'!MT62</f>
        <v>0.80983606557377052</v>
      </c>
      <c r="GA60" s="107">
        <f>'Population 43133'!MU62/'Population 43133'!MV62</f>
        <v>0.80306345733041573</v>
      </c>
    </row>
    <row r="61" spans="1:183" x14ac:dyDescent="0.25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  <c r="FU61" s="107">
        <f>'Population 43133'!MI63/'Population 43133'!MJ63</f>
        <v>0.76170212765957446</v>
      </c>
      <c r="FV61" s="107">
        <f>'Population 43133'!MK63/'Population 43133'!ML63</f>
        <v>0.75308641975308643</v>
      </c>
      <c r="FW61" s="107">
        <f>'Population 43133'!MM63/'Population 43133'!MN63</f>
        <v>0.71078431372549022</v>
      </c>
      <c r="FX61" s="107">
        <f>'Population 43133'!MO63/'Population 43133'!MP63</f>
        <v>0.74583333333333335</v>
      </c>
      <c r="FY61" s="107">
        <f>'Population 43133'!MQ63/'Population 43133'!MR63</f>
        <v>0.74222222222222223</v>
      </c>
      <c r="FZ61" s="107">
        <f>'Population 43133'!MS63/'Population 43133'!MT63</f>
        <v>0.73913043478260865</v>
      </c>
      <c r="GA61" s="107">
        <f>'Population 43133'!MU63/'Population 43133'!MV63</f>
        <v>0.76595744680851063</v>
      </c>
    </row>
    <row r="62" spans="1:183" x14ac:dyDescent="0.25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  <c r="FU62" s="107">
        <f>'Population 43133'!MI64/'Population 43133'!MJ64</f>
        <v>0.71951219512195119</v>
      </c>
      <c r="FV62" s="107">
        <f>'Population 43133'!MK64/'Population 43133'!ML64</f>
        <v>0.7407407407407407</v>
      </c>
      <c r="FW62" s="107">
        <f>'Population 43133'!MM64/'Population 43133'!MN64</f>
        <v>0.72592592592592597</v>
      </c>
      <c r="FX62" s="107">
        <f>'Population 43133'!MO64/'Population 43133'!MP64</f>
        <v>0.73770491803278693</v>
      </c>
      <c r="FY62" s="107">
        <f>'Population 43133'!MQ64/'Population 43133'!MR64</f>
        <v>0.7338709677419355</v>
      </c>
      <c r="FZ62" s="107">
        <f>'Population 43133'!MS64/'Population 43133'!MT64</f>
        <v>0.74626865671641796</v>
      </c>
      <c r="GA62" s="107">
        <f>'Population 43133'!MU64/'Population 43133'!MV64</f>
        <v>0.75187969924812026</v>
      </c>
    </row>
    <row r="63" spans="1:183" x14ac:dyDescent="0.25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  <c r="FU63" s="107">
        <f>'Population 43133'!MI65/'Population 43133'!MJ65</f>
        <v>0.78698224852071008</v>
      </c>
      <c r="FV63" s="107">
        <f>'Population 43133'!MK65/'Population 43133'!ML65</f>
        <v>0.77456647398843925</v>
      </c>
      <c r="FW63" s="107">
        <f>'Population 43133'!MM65/'Population 43133'!MN65</f>
        <v>0.75706214689265539</v>
      </c>
      <c r="FX63" s="107">
        <f>'Population 43133'!MO65/'Population 43133'!MP65</f>
        <v>0.75294117647058822</v>
      </c>
      <c r="FY63" s="107">
        <f>'Population 43133'!MQ65/'Population 43133'!MR65</f>
        <v>0.75882352941176467</v>
      </c>
      <c r="FZ63" s="107">
        <f>'Population 43133'!MS65/'Population 43133'!MT65</f>
        <v>0.77714285714285714</v>
      </c>
      <c r="GA63" s="107">
        <f>'Population 43133'!MU65/'Population 43133'!MV65</f>
        <v>0.76162790697674421</v>
      </c>
    </row>
    <row r="64" spans="1:183" x14ac:dyDescent="0.25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  <c r="FU64" s="107">
        <f>'Population 43133'!MI66/'Population 43133'!MJ66</f>
        <v>0.71578947368421053</v>
      </c>
      <c r="FV64" s="107">
        <f>'Population 43133'!MK66/'Population 43133'!ML66</f>
        <v>0.71724137931034482</v>
      </c>
      <c r="FW64" s="107">
        <f>'Population 43133'!MM66/'Population 43133'!MN66</f>
        <v>0.7321428571428571</v>
      </c>
      <c r="FX64" s="107">
        <f>'Population 43133'!MO66/'Population 43133'!MP66</f>
        <v>0.72426470588235292</v>
      </c>
      <c r="FY64" s="107">
        <f>'Population 43133'!MQ66/'Population 43133'!MR66</f>
        <v>0.7230215827338129</v>
      </c>
      <c r="FZ64" s="107">
        <f>'Population 43133'!MS66/'Population 43133'!MT66</f>
        <v>0.70486111111111116</v>
      </c>
      <c r="GA64" s="107">
        <f>'Population 43133'!MU66/'Population 43133'!MV66</f>
        <v>0.6964285714285714</v>
      </c>
    </row>
    <row r="65" spans="1:183" x14ac:dyDescent="0.25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  <c r="FU65" s="107">
        <f>'Population 43133'!MI67/'Population 43133'!MJ67</f>
        <v>0.77078085642317384</v>
      </c>
      <c r="FV65" s="107">
        <f>'Population 43133'!MK67/'Population 43133'!ML67</f>
        <v>0.75187969924812026</v>
      </c>
      <c r="FW65" s="107">
        <f>'Population 43133'!MM67/'Population 43133'!MN67</f>
        <v>0.75061124694376524</v>
      </c>
      <c r="FX65" s="107">
        <f>'Population 43133'!MO67/'Population 43133'!MP67</f>
        <v>0.75358851674641147</v>
      </c>
      <c r="FY65" s="107">
        <f>'Population 43133'!MQ67/'Population 43133'!MR67</f>
        <v>0.74761904761904763</v>
      </c>
      <c r="FZ65" s="107">
        <f>'Population 43133'!MS67/'Population 43133'!MT67</f>
        <v>0.75862068965517238</v>
      </c>
      <c r="GA65" s="107">
        <f>'Population 43133'!MU67/'Population 43133'!MV67</f>
        <v>0.75462962962962965</v>
      </c>
    </row>
    <row r="66" spans="1:183" x14ac:dyDescent="0.25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  <c r="FU66" s="107">
        <f>'Population 43133'!MI68/'Population 43133'!MJ68</f>
        <v>0.80360360360360361</v>
      </c>
      <c r="FV66" s="107">
        <f>'Population 43133'!MK68/'Population 43133'!ML68</f>
        <v>0.80530973451327437</v>
      </c>
      <c r="FW66" s="107">
        <f>'Population 43133'!MM68/'Population 43133'!MN68</f>
        <v>0.80960854092526691</v>
      </c>
      <c r="FX66" s="107">
        <f>'Population 43133'!MO68/'Population 43133'!MP68</f>
        <v>0.81283422459893051</v>
      </c>
      <c r="FY66" s="107">
        <f>'Population 43133'!MQ68/'Population 43133'!MR68</f>
        <v>0.8125</v>
      </c>
      <c r="FZ66" s="107">
        <f>'Population 43133'!MS68/'Population 43133'!MT68</f>
        <v>0.8070796460176991</v>
      </c>
      <c r="GA66" s="107">
        <f>'Population 43133'!MU68/'Population 43133'!MV68</f>
        <v>0.80824372759856633</v>
      </c>
    </row>
    <row r="67" spans="1:183" x14ac:dyDescent="0.25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  <c r="FU67" s="107">
        <f>'Population 43133'!MI69/'Population 43133'!MJ69</f>
        <v>0.67816091954022983</v>
      </c>
      <c r="FV67" s="107">
        <f>'Population 43133'!MK69/'Population 43133'!ML69</f>
        <v>0.68913857677902624</v>
      </c>
      <c r="FW67" s="107">
        <f>'Population 43133'!MM69/'Population 43133'!MN69</f>
        <v>0.69847328244274809</v>
      </c>
      <c r="FX67" s="107">
        <f>'Population 43133'!MO69/'Population 43133'!MP69</f>
        <v>0.68401486988847582</v>
      </c>
      <c r="FY67" s="107">
        <f>'Population 43133'!MQ69/'Population 43133'!MR69</f>
        <v>0.7007575757575758</v>
      </c>
      <c r="FZ67" s="107">
        <f>'Population 43133'!MS69/'Population 43133'!MT69</f>
        <v>0.67790262172284643</v>
      </c>
      <c r="GA67" s="107">
        <f>'Population 43133'!MU69/'Population 43133'!MV69</f>
        <v>0.65789473684210531</v>
      </c>
    </row>
    <row r="68" spans="1:183" x14ac:dyDescent="0.25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  <c r="FU68" s="107">
        <f>'Population 43133'!MI70/'Population 43133'!MJ70</f>
        <v>0.71698113207547165</v>
      </c>
      <c r="FV68" s="107">
        <f>'Population 43133'!MK70/'Population 43133'!ML70</f>
        <v>0.76288659793814428</v>
      </c>
      <c r="FW68" s="107">
        <f>'Population 43133'!MM70/'Population 43133'!MN70</f>
        <v>0.72815533980582525</v>
      </c>
      <c r="FX68" s="107">
        <f>'Population 43133'!MO70/'Population 43133'!MP70</f>
        <v>0.74766355140186913</v>
      </c>
      <c r="FY68" s="107">
        <f>'Population 43133'!MQ70/'Population 43133'!MR70</f>
        <v>0.73584905660377353</v>
      </c>
      <c r="FZ68" s="107">
        <f>'Population 43133'!MS70/'Population 43133'!MT70</f>
        <v>0.77669902912621358</v>
      </c>
      <c r="GA68" s="107">
        <f>'Population 43133'!MU70/'Population 43133'!MV70</f>
        <v>0.74528301886792447</v>
      </c>
    </row>
    <row r="69" spans="1:183" x14ac:dyDescent="0.25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  <c r="FU69" s="107">
        <f>'Population 43133'!MI71/'Population 43133'!MJ71</f>
        <v>0.773876404494382</v>
      </c>
      <c r="FV69" s="107">
        <f>'Population 43133'!MK71/'Population 43133'!ML71</f>
        <v>0.77972972972972976</v>
      </c>
      <c r="FW69" s="107">
        <f>'Population 43133'!MM71/'Population 43133'!MN71</f>
        <v>0.77327935222672062</v>
      </c>
      <c r="FX69" s="107">
        <f>'Population 43133'!MO71/'Population 43133'!MP71</f>
        <v>0.76807639836289221</v>
      </c>
      <c r="FY69" s="107">
        <f>'Population 43133'!MQ71/'Population 43133'!MR71</f>
        <v>0.7700680272108843</v>
      </c>
      <c r="FZ69" s="107">
        <f>'Population 43133'!MS71/'Population 43133'!MT71</f>
        <v>0.76744186046511631</v>
      </c>
      <c r="GA69" s="107">
        <f>'Population 43133'!MU71/'Population 43133'!MV71</f>
        <v>0.77419354838709675</v>
      </c>
    </row>
    <row r="70" spans="1:183" x14ac:dyDescent="0.25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  <c r="FU70" s="107">
        <f>'Population 43133'!MI72/'Population 43133'!MJ72</f>
        <v>0.72246696035242286</v>
      </c>
      <c r="FV70" s="107">
        <f>'Population 43133'!MK72/'Population 43133'!ML72</f>
        <v>0.73730684326710816</v>
      </c>
      <c r="FW70" s="107">
        <f>'Population 43133'!MM72/'Population 43133'!MN72</f>
        <v>0.73289183222958054</v>
      </c>
      <c r="FX70" s="107">
        <f>'Population 43133'!MO72/'Population 43133'!MP72</f>
        <v>0.71777777777777774</v>
      </c>
      <c r="FY70" s="107">
        <f>'Population 43133'!MQ72/'Population 43133'!MR72</f>
        <v>0.71618625277161863</v>
      </c>
      <c r="FZ70" s="107">
        <f>'Population 43133'!MS72/'Population 43133'!MT72</f>
        <v>0.7254464285714286</v>
      </c>
      <c r="GA70" s="107">
        <f>'Population 43133'!MU72/'Population 43133'!MV72</f>
        <v>0.73730684326710816</v>
      </c>
    </row>
    <row r="71" spans="1:183" x14ac:dyDescent="0.25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  <c r="FU71" s="107">
        <f>'Population 43133'!MI73/'Population 43133'!MJ73</f>
        <v>0.69230769230769229</v>
      </c>
      <c r="FV71" s="107">
        <f>'Population 43133'!MK73/'Population 43133'!ML73</f>
        <v>0.70901639344262291</v>
      </c>
      <c r="FW71" s="107">
        <f>'Population 43133'!MM73/'Population 43133'!MN73</f>
        <v>0.70564516129032262</v>
      </c>
      <c r="FX71" s="107">
        <f>'Population 43133'!MO73/'Population 43133'!MP73</f>
        <v>0.69767441860465118</v>
      </c>
      <c r="FY71" s="107">
        <f>'Population 43133'!MQ73/'Population 43133'!MR73</f>
        <v>0.70564516129032262</v>
      </c>
      <c r="FZ71" s="107">
        <f>'Population 43133'!MS73/'Population 43133'!MT73</f>
        <v>0.72289156626506024</v>
      </c>
      <c r="GA71" s="107">
        <f>'Population 43133'!MU73/'Population 43133'!MV73</f>
        <v>0.73790322580645162</v>
      </c>
    </row>
    <row r="72" spans="1:183" x14ac:dyDescent="0.25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  <c r="FU72" s="107">
        <f>'Population 43133'!MI74/'Population 43133'!MJ74</f>
        <v>0.7901907356948229</v>
      </c>
      <c r="FV72" s="107">
        <f>'Population 43133'!MK74/'Population 43133'!ML74</f>
        <v>0.78918918918918923</v>
      </c>
      <c r="FW72" s="107">
        <f>'Population 43133'!MM74/'Population 43133'!MN74</f>
        <v>0.78869778869778873</v>
      </c>
      <c r="FX72" s="107">
        <f>'Population 43133'!MO74/'Population 43133'!MP74</f>
        <v>0.77615571776155723</v>
      </c>
      <c r="FY72" s="107">
        <f>'Population 43133'!MQ74/'Population 43133'!MR74</f>
        <v>0.78054862842892769</v>
      </c>
      <c r="FZ72" s="107">
        <f>'Population 43133'!MS74/'Population 43133'!MT74</f>
        <v>0.78085642317380355</v>
      </c>
      <c r="GA72" s="107">
        <f>'Population 43133'!MU74/'Population 43133'!MV74</f>
        <v>0.77922077922077926</v>
      </c>
    </row>
    <row r="73" spans="1:183" x14ac:dyDescent="0.25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  <c r="FU73" s="107">
        <f>'Population 43133'!MI75/'Population 43133'!MJ75</f>
        <v>0.62857142857142856</v>
      </c>
      <c r="FV73" s="107">
        <f>'Population 43133'!MK75/'Population 43133'!ML75</f>
        <v>0.6330275229357798</v>
      </c>
      <c r="FW73" s="107">
        <f>'Population 43133'!MM75/'Population 43133'!MN75</f>
        <v>0.59829059829059827</v>
      </c>
      <c r="FX73" s="107">
        <f>'Population 43133'!MO75/'Population 43133'!MP75</f>
        <v>0.60504201680672265</v>
      </c>
      <c r="FY73" s="107">
        <f>'Population 43133'!MQ75/'Population 43133'!MR75</f>
        <v>0.59322033898305082</v>
      </c>
      <c r="FZ73" s="107">
        <f>'Population 43133'!MS75/'Population 43133'!MT75</f>
        <v>0.5847457627118644</v>
      </c>
      <c r="GA73" s="107">
        <f>'Population 43133'!MU75/'Population 43133'!MV75</f>
        <v>0.57627118644067798</v>
      </c>
    </row>
    <row r="74" spans="1:183" x14ac:dyDescent="0.25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  <c r="FU74" s="107">
        <f>'Population 43133'!MI76/'Population 43133'!MJ76</f>
        <v>0.71</v>
      </c>
      <c r="FV74" s="107">
        <f>'Population 43133'!MK76/'Population 43133'!ML76</f>
        <v>0.71531100478468901</v>
      </c>
      <c r="FW74" s="107">
        <f>'Population 43133'!MM76/'Population 43133'!MN76</f>
        <v>0.71198156682027647</v>
      </c>
      <c r="FX74" s="107">
        <f>'Population 43133'!MO76/'Population 43133'!MP76</f>
        <v>0.71004566210045661</v>
      </c>
      <c r="FY74" s="107">
        <f>'Population 43133'!MQ76/'Population 43133'!MR76</f>
        <v>0.71590909090909094</v>
      </c>
      <c r="FZ74" s="107">
        <f>'Population 43133'!MS76/'Population 43133'!MT76</f>
        <v>0.715962441314554</v>
      </c>
      <c r="GA74" s="107">
        <f>'Population 43133'!MU76/'Population 43133'!MV76</f>
        <v>0.72311212814645309</v>
      </c>
    </row>
    <row r="75" spans="1:183" x14ac:dyDescent="0.25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  <c r="FU75" s="107">
        <f>'Population 43133'!MI77/'Population 43133'!MJ77</f>
        <v>0.76821192052980136</v>
      </c>
      <c r="FV75" s="107">
        <f>'Population 43133'!MK77/'Population 43133'!ML77</f>
        <v>0.79470198675496684</v>
      </c>
      <c r="FW75" s="107">
        <f>'Population 43133'!MM77/'Population 43133'!MN77</f>
        <v>0.79245283018867929</v>
      </c>
      <c r="FX75" s="107">
        <f>'Population 43133'!MO77/'Population 43133'!MP77</f>
        <v>0.77358490566037741</v>
      </c>
      <c r="FY75" s="107">
        <f>'Population 43133'!MQ77/'Population 43133'!MR77</f>
        <v>0.77500000000000002</v>
      </c>
      <c r="FZ75" s="107">
        <f>'Population 43133'!MS77/'Population 43133'!MT77</f>
        <v>0.78125</v>
      </c>
      <c r="GA75" s="107">
        <f>'Population 43133'!MU77/'Population 43133'!MV77</f>
        <v>0.78481012658227844</v>
      </c>
    </row>
    <row r="76" spans="1:183" x14ac:dyDescent="0.25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  <c r="FU76" s="107">
        <f>'Population 43133'!MI78/'Population 43133'!MJ78</f>
        <v>0.7265625</v>
      </c>
      <c r="FV76" s="107">
        <f>'Population 43133'!MK78/'Population 43133'!ML78</f>
        <v>0.73180076628352486</v>
      </c>
      <c r="FW76" s="107">
        <f>'Population 43133'!MM78/'Population 43133'!MN78</f>
        <v>0.71484375</v>
      </c>
      <c r="FX76" s="107">
        <f>'Population 43133'!MO78/'Population 43133'!MP78</f>
        <v>0.71653543307086609</v>
      </c>
      <c r="FY76" s="107">
        <f>'Population 43133'!MQ78/'Population 43133'!MR78</f>
        <v>0.70656370656370659</v>
      </c>
      <c r="FZ76" s="107">
        <f>'Population 43133'!MS78/'Population 43133'!MT78</f>
        <v>0.72490706319702602</v>
      </c>
      <c r="GA76" s="107">
        <f>'Population 43133'!MU78/'Population 43133'!MV78</f>
        <v>0.74087591240875916</v>
      </c>
    </row>
    <row r="77" spans="1:183" x14ac:dyDescent="0.25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  <c r="FU77" s="107">
        <f>'Population 43133'!MI79/'Population 43133'!MJ79</f>
        <v>0.77606837606837609</v>
      </c>
      <c r="FV77" s="107">
        <f>'Population 43133'!MK79/'Population 43133'!ML79</f>
        <v>0.76677852348993292</v>
      </c>
      <c r="FW77" s="107">
        <f>'Population 43133'!MM79/'Population 43133'!MN79</f>
        <v>0.7712</v>
      </c>
      <c r="FX77" s="107">
        <f>'Population 43133'!MO79/'Population 43133'!MP79</f>
        <v>0.76349206349206344</v>
      </c>
      <c r="FY77" s="107">
        <f>'Population 43133'!MQ79/'Population 43133'!MR79</f>
        <v>0.7592295345104334</v>
      </c>
      <c r="FZ77" s="107">
        <f>'Population 43133'!MS79/'Population 43133'!MT79</f>
        <v>0.75081967213114753</v>
      </c>
      <c r="GA77" s="107">
        <f>'Population 43133'!MU79/'Population 43133'!MV79</f>
        <v>0.75662251655629142</v>
      </c>
    </row>
    <row r="78" spans="1:183" s="173" customFormat="1" ht="15.6" x14ac:dyDescent="0.3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  <c r="FU78" s="183">
        <f>'Population 43133'!MI80/'Population 43133'!MJ80</f>
        <v>0.7600801184359488</v>
      </c>
      <c r="FV78" s="183">
        <f>'Population 43133'!MK80/'Population 43133'!ML80</f>
        <v>0.76255668691708733</v>
      </c>
      <c r="FW78" s="183">
        <f>'Population 43133'!MM80/'Population 43133'!MN80</f>
        <v>0.76293030354417501</v>
      </c>
      <c r="FX78" s="183">
        <f>'Population 43133'!MO80/'Population 43133'!MP80</f>
        <v>0.76417580549179631</v>
      </c>
      <c r="FY78" s="183">
        <f>'Population 43133'!MQ80/'Population 43133'!MR80</f>
        <v>0.76665811307843645</v>
      </c>
      <c r="FZ78" s="183">
        <f>'Population 43133'!MS80/'Population 43133'!MT80</f>
        <v>0.76710000849689863</v>
      </c>
      <c r="GA78" s="183">
        <f>'Population 43133'!MU80/'Population 43133'!MV80</f>
        <v>0.7660393498716852</v>
      </c>
    </row>
    <row r="79" spans="1:183" x14ac:dyDescent="0.25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  <c r="FU79" s="107">
        <f>'Population 43133'!MI81/'Population 43133'!MJ81</f>
        <v>0.62931034482758619</v>
      </c>
      <c r="FV79" s="107">
        <f>'Population 43133'!MK81/'Population 43133'!ML81</f>
        <v>0.64035087719298245</v>
      </c>
      <c r="FW79" s="107">
        <f>'Population 43133'!MM81/'Population 43133'!MN81</f>
        <v>0.63025210084033612</v>
      </c>
      <c r="FX79" s="107">
        <f>'Population 43133'!MO81/'Population 43133'!MP81</f>
        <v>0.62608695652173918</v>
      </c>
      <c r="FY79" s="107">
        <f>'Population 43133'!MQ81/'Population 43133'!MR81</f>
        <v>0.63793103448275867</v>
      </c>
      <c r="FZ79" s="107">
        <f>'Population 43133'!MS81/'Population 43133'!MT81</f>
        <v>0.61467889908256879</v>
      </c>
      <c r="GA79" s="107">
        <f>'Population 43133'!MU81/'Population 43133'!MV81</f>
        <v>0.61386138613861385</v>
      </c>
    </row>
    <row r="80" spans="1:183" x14ac:dyDescent="0.25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  <c r="FU80" s="107">
        <f>'Population 43133'!MI82/'Population 43133'!MJ82</f>
        <v>0.75824175824175821</v>
      </c>
      <c r="FV80" s="107">
        <f>'Population 43133'!MK82/'Population 43133'!ML82</f>
        <v>0.75257731958762886</v>
      </c>
      <c r="FW80" s="107">
        <f>'Population 43133'!MM82/'Population 43133'!MN82</f>
        <v>0.76530612244897955</v>
      </c>
      <c r="FX80" s="107">
        <f>'Population 43133'!MO82/'Population 43133'!MP82</f>
        <v>0.75490196078431371</v>
      </c>
      <c r="FY80" s="107">
        <f>'Population 43133'!MQ82/'Population 43133'!MR82</f>
        <v>0.75510204081632648</v>
      </c>
      <c r="FZ80" s="107">
        <f>'Population 43133'!MS82/'Population 43133'!MT82</f>
        <v>0.71578947368421053</v>
      </c>
      <c r="GA80" s="107">
        <f>'Population 43133'!MU82/'Population 43133'!MV82</f>
        <v>0.73333333333333328</v>
      </c>
    </row>
    <row r="81" spans="1:183" x14ac:dyDescent="0.25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  <c r="FU81" s="107">
        <f>'Population 43133'!MI83/'Population 43133'!MJ83</f>
        <v>0.77972709551656916</v>
      </c>
      <c r="FV81" s="107">
        <f>'Population 43133'!MK83/'Population 43133'!ML83</f>
        <v>0.77504725897920601</v>
      </c>
      <c r="FW81" s="107">
        <f>'Population 43133'!MM83/'Population 43133'!MN83</f>
        <v>0.77340823970037453</v>
      </c>
      <c r="FX81" s="107">
        <f>'Population 43133'!MO83/'Population 43133'!MP83</f>
        <v>0.77736549165120594</v>
      </c>
      <c r="FY81" s="107">
        <f>'Population 43133'!MQ83/'Population 43133'!MR83</f>
        <v>0.77272727272727271</v>
      </c>
      <c r="FZ81" s="107">
        <f>'Population 43133'!MS83/'Population 43133'!MT83</f>
        <v>0.76481149012567329</v>
      </c>
      <c r="GA81" s="107">
        <f>'Population 43133'!MU83/'Population 43133'!MV83</f>
        <v>0.75044883303411136</v>
      </c>
    </row>
    <row r="82" spans="1:183" x14ac:dyDescent="0.25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  <c r="FU82" s="107">
        <f>'Population 43133'!MI84/'Population 43133'!MJ84</f>
        <v>0.7667844522968198</v>
      </c>
      <c r="FV82" s="107">
        <f>'Population 43133'!MK84/'Population 43133'!ML84</f>
        <v>0.75929203539823009</v>
      </c>
      <c r="FW82" s="107">
        <f>'Population 43133'!MM84/'Population 43133'!MN84</f>
        <v>0.76164874551971329</v>
      </c>
      <c r="FX82" s="107">
        <f>'Population 43133'!MO84/'Population 43133'!MP84</f>
        <v>0.76241134751773054</v>
      </c>
      <c r="FY82" s="107">
        <f>'Population 43133'!MQ84/'Population 43133'!MR84</f>
        <v>0.76773049645390068</v>
      </c>
      <c r="FZ82" s="107">
        <f>'Population 43133'!MS84/'Population 43133'!MT84</f>
        <v>0.77543859649122804</v>
      </c>
      <c r="GA82" s="107">
        <f>'Population 43133'!MU84/'Population 43133'!MV84</f>
        <v>0.76122082585278272</v>
      </c>
    </row>
    <row r="83" spans="1:183" x14ac:dyDescent="0.25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  <c r="FU83" s="107">
        <f>'Population 43133'!MI85/'Population 43133'!MJ85</f>
        <v>0.73762376237623761</v>
      </c>
      <c r="FV83" s="107">
        <f>'Population 43133'!MK85/'Population 43133'!ML85</f>
        <v>0.72864321608040206</v>
      </c>
      <c r="FW83" s="107">
        <f>'Population 43133'!MM85/'Population 43133'!MN85</f>
        <v>0.73969072164948457</v>
      </c>
      <c r="FX83" s="107">
        <f>'Population 43133'!MO85/'Population 43133'!MP85</f>
        <v>0.73643410852713176</v>
      </c>
      <c r="FY83" s="107">
        <f>'Population 43133'!MQ85/'Population 43133'!MR85</f>
        <v>0.74479166666666663</v>
      </c>
      <c r="FZ83" s="107">
        <f>'Population 43133'!MS85/'Population 43133'!MT85</f>
        <v>0.75263157894736843</v>
      </c>
      <c r="GA83" s="107">
        <f>'Population 43133'!MU85/'Population 43133'!MV85</f>
        <v>0.76086956521739135</v>
      </c>
    </row>
    <row r="84" spans="1:183" x14ac:dyDescent="0.25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  <c r="FU84" s="107">
        <f>'Population 43133'!MI86/'Population 43133'!MJ86</f>
        <v>0.73964497041420119</v>
      </c>
      <c r="FV84" s="107">
        <f>'Population 43133'!MK86/'Population 43133'!ML86</f>
        <v>0.75739644970414199</v>
      </c>
      <c r="FW84" s="107">
        <f>'Population 43133'!MM86/'Population 43133'!MN86</f>
        <v>0.7142857142857143</v>
      </c>
      <c r="FX84" s="107">
        <f>'Population 43133'!MO86/'Population 43133'!MP86</f>
        <v>0.70949720670391059</v>
      </c>
      <c r="FY84" s="107">
        <f>'Population 43133'!MQ86/'Population 43133'!MR86</f>
        <v>0.71666666666666667</v>
      </c>
      <c r="FZ84" s="107">
        <f>'Population 43133'!MS86/'Population 43133'!MT86</f>
        <v>0.70621468926553677</v>
      </c>
      <c r="GA84" s="107">
        <f>'Population 43133'!MU86/'Population 43133'!MV86</f>
        <v>0.68823529411764706</v>
      </c>
    </row>
    <row r="85" spans="1:183" x14ac:dyDescent="0.25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  <c r="FU85" s="107">
        <f>'Population 43133'!MI87/'Population 43133'!MJ87</f>
        <v>0.71501706484641636</v>
      </c>
      <c r="FV85" s="107">
        <f>'Population 43133'!MK87/'Population 43133'!ML87</f>
        <v>0.72473867595818819</v>
      </c>
      <c r="FW85" s="107">
        <f>'Population 43133'!MM87/'Population 43133'!MN87</f>
        <v>0.73021582733812951</v>
      </c>
      <c r="FX85" s="107">
        <f>'Population 43133'!MO87/'Population 43133'!MP87</f>
        <v>0.73035714285714282</v>
      </c>
      <c r="FY85" s="107">
        <f>'Population 43133'!MQ87/'Population 43133'!MR87</f>
        <v>0.7373188405797102</v>
      </c>
      <c r="FZ85" s="107">
        <f>'Population 43133'!MS87/'Population 43133'!MT87</f>
        <v>0.73201438848920863</v>
      </c>
      <c r="GA85" s="107">
        <f>'Population 43133'!MU87/'Population 43133'!MV87</f>
        <v>0.72824156305506216</v>
      </c>
    </row>
    <row r="86" spans="1:183" x14ac:dyDescent="0.25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  <c r="FU86" s="107">
        <f>'Population 43133'!MI88/'Population 43133'!MJ88</f>
        <v>0.78030303030303028</v>
      </c>
      <c r="FV86" s="107">
        <f>'Population 43133'!MK88/'Population 43133'!ML88</f>
        <v>0.76595744680851063</v>
      </c>
      <c r="FW86" s="107">
        <f>'Population 43133'!MM88/'Population 43133'!MN88</f>
        <v>0.78082191780821919</v>
      </c>
      <c r="FX86" s="107">
        <f>'Population 43133'!MO88/'Population 43133'!MP88</f>
        <v>0.77181208053691275</v>
      </c>
      <c r="FY86" s="107">
        <f>'Population 43133'!MQ88/'Population 43133'!MR88</f>
        <v>0.77551020408163263</v>
      </c>
      <c r="FZ86" s="107">
        <f>'Population 43133'!MS88/'Population 43133'!MT88</f>
        <v>0.76223776223776218</v>
      </c>
      <c r="GA86" s="107">
        <f>'Population 43133'!MU88/'Population 43133'!MV88</f>
        <v>0.77304964539007093</v>
      </c>
    </row>
    <row r="87" spans="1:183" x14ac:dyDescent="0.25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  <c r="FU87" s="107">
        <f>'Population 43133'!MI89/'Population 43133'!MJ89</f>
        <v>0.79166666666666663</v>
      </c>
      <c r="FV87" s="107">
        <f>'Population 43133'!MK89/'Population 43133'!ML89</f>
        <v>0.80769230769230771</v>
      </c>
      <c r="FW87" s="107">
        <f>'Population 43133'!MM89/'Population 43133'!MN89</f>
        <v>0.7931034482758621</v>
      </c>
      <c r="FX87" s="107">
        <f>'Population 43133'!MO89/'Population 43133'!MP89</f>
        <v>0.72413793103448276</v>
      </c>
      <c r="FY87" s="107">
        <f>'Population 43133'!MQ89/'Population 43133'!MR89</f>
        <v>0.75862068965517238</v>
      </c>
      <c r="FZ87" s="107">
        <f>'Population 43133'!MS89/'Population 43133'!MT89</f>
        <v>0.76666666666666672</v>
      </c>
      <c r="GA87" s="107">
        <f>'Population 43133'!MU89/'Population 43133'!MV89</f>
        <v>0.75862068965517238</v>
      </c>
    </row>
    <row r="88" spans="1:183" x14ac:dyDescent="0.25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  <c r="FU88" s="107">
        <f>'Population 43133'!MI90/'Population 43133'!MJ90</f>
        <v>0.8</v>
      </c>
      <c r="FV88" s="107">
        <f>'Population 43133'!MK90/'Population 43133'!ML90</f>
        <v>0.8</v>
      </c>
      <c r="FW88" s="107">
        <f>'Population 43133'!MM90/'Population 43133'!MN90</f>
        <v>0.81481481481481477</v>
      </c>
      <c r="FX88" s="107">
        <f>'Population 43133'!MO90/'Population 43133'!MP90</f>
        <v>0.7931034482758621</v>
      </c>
      <c r="FY88" s="107">
        <f>'Population 43133'!MQ90/'Population 43133'!MR90</f>
        <v>0.8</v>
      </c>
      <c r="FZ88" s="107">
        <f>'Population 43133'!MS90/'Population 43133'!MT90</f>
        <v>0.8125</v>
      </c>
      <c r="GA88" s="107">
        <f>'Population 43133'!MU90/'Population 43133'!MV90</f>
        <v>0.80487804878048785</v>
      </c>
    </row>
    <row r="89" spans="1:183" x14ac:dyDescent="0.25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  <c r="FU89" s="107">
        <f>'Population 43133'!MI91/'Population 43133'!MJ91</f>
        <v>0.75757575757575757</v>
      </c>
      <c r="FV89" s="107">
        <f>'Population 43133'!MK91/'Population 43133'!ML91</f>
        <v>0.74803149606299213</v>
      </c>
      <c r="FW89" s="107">
        <f>'Population 43133'!MM91/'Population 43133'!MN91</f>
        <v>0.76</v>
      </c>
      <c r="FX89" s="107">
        <f>'Population 43133'!MO91/'Population 43133'!MP91</f>
        <v>0.75</v>
      </c>
      <c r="FY89" s="107">
        <f>'Population 43133'!MQ91/'Population 43133'!MR91</f>
        <v>0.76666666666666672</v>
      </c>
      <c r="FZ89" s="107">
        <f>'Population 43133'!MS91/'Population 43133'!MT91</f>
        <v>0.75630252100840334</v>
      </c>
      <c r="GA89" s="107">
        <f>'Population 43133'!MU91/'Population 43133'!MV91</f>
        <v>0.76106194690265483</v>
      </c>
    </row>
    <row r="90" spans="1:183" x14ac:dyDescent="0.25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  <c r="FU90" s="107">
        <f>'Population 43133'!MI92/'Population 43133'!MJ92</f>
        <v>0.79119638826185101</v>
      </c>
      <c r="FV90" s="107">
        <f>'Population 43133'!MK92/'Population 43133'!ML92</f>
        <v>0.77472527472527475</v>
      </c>
      <c r="FW90" s="107">
        <f>'Population 43133'!MM92/'Population 43133'!MN92</f>
        <v>0.77312775330396477</v>
      </c>
      <c r="FX90" s="107">
        <f>'Population 43133'!MO92/'Population 43133'!MP92</f>
        <v>0.77681473456121342</v>
      </c>
      <c r="FY90" s="107">
        <f>'Population 43133'!MQ92/'Population 43133'!MR92</f>
        <v>0.77995642701525059</v>
      </c>
      <c r="FZ90" s="107">
        <f>'Population 43133'!MS92/'Population 43133'!MT92</f>
        <v>0.77</v>
      </c>
      <c r="GA90" s="107">
        <f>'Population 43133'!MU92/'Population 43133'!MV92</f>
        <v>0.77085650723025589</v>
      </c>
    </row>
    <row r="91" spans="1:183" x14ac:dyDescent="0.25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  <c r="FU91" s="107">
        <f>'Population 43133'!MI93/'Population 43133'!MJ93</f>
        <v>0.7042801556420234</v>
      </c>
      <c r="FV91" s="107">
        <f>'Population 43133'!MK93/'Population 43133'!ML93</f>
        <v>0.70078740157480313</v>
      </c>
      <c r="FW91" s="107">
        <f>'Population 43133'!MM93/'Population 43133'!MN93</f>
        <v>0.69649805447470814</v>
      </c>
      <c r="FX91" s="107">
        <f>'Population 43133'!MO93/'Population 43133'!MP93</f>
        <v>0.7</v>
      </c>
      <c r="FY91" s="107">
        <f>'Population 43133'!MQ93/'Population 43133'!MR93</f>
        <v>0.69696969696969702</v>
      </c>
      <c r="FZ91" s="107">
        <f>'Population 43133'!MS93/'Population 43133'!MT93</f>
        <v>0.70722433460076051</v>
      </c>
      <c r="GA91" s="107">
        <f>'Population 43133'!MU93/'Population 43133'!MV93</f>
        <v>0.70916334661354585</v>
      </c>
    </row>
    <row r="92" spans="1:183" x14ac:dyDescent="0.25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  <c r="FU92" s="107">
        <f>'Population 43133'!MI94/'Population 43133'!MJ94</f>
        <v>0.7857142857142857</v>
      </c>
      <c r="FV92" s="107">
        <f>'Population 43133'!MK94/'Population 43133'!ML94</f>
        <v>0.81395348837209303</v>
      </c>
      <c r="FW92" s="107">
        <f>'Population 43133'!MM94/'Population 43133'!MN94</f>
        <v>0.80487804878048785</v>
      </c>
      <c r="FX92" s="107">
        <f>'Population 43133'!MO94/'Population 43133'!MP94</f>
        <v>0.82926829268292679</v>
      </c>
      <c r="FY92" s="107">
        <f>'Population 43133'!MQ94/'Population 43133'!MR94</f>
        <v>0.82051282051282048</v>
      </c>
      <c r="FZ92" s="107">
        <f>'Population 43133'!MS94/'Population 43133'!MT94</f>
        <v>0.86111111111111116</v>
      </c>
      <c r="GA92" s="107">
        <f>'Population 43133'!MU94/'Population 43133'!MV94</f>
        <v>0.84848484848484851</v>
      </c>
    </row>
    <row r="93" spans="1:183" x14ac:dyDescent="0.25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  <c r="FU93" s="107">
        <f>'Population 43133'!MI95/'Population 43133'!MJ95</f>
        <v>0.73626373626373631</v>
      </c>
      <c r="FV93" s="107">
        <f>'Population 43133'!MK95/'Population 43133'!ML95</f>
        <v>0.75531914893617025</v>
      </c>
      <c r="FW93" s="107">
        <f>'Population 43133'!MM95/'Population 43133'!MN95</f>
        <v>0.70526315789473681</v>
      </c>
      <c r="FX93" s="107">
        <f>'Population 43133'!MO95/'Population 43133'!MP95</f>
        <v>0.72340425531914898</v>
      </c>
      <c r="FY93" s="107">
        <f>'Population 43133'!MQ95/'Population 43133'!MR95</f>
        <v>0.7528089887640449</v>
      </c>
      <c r="FZ93" s="107">
        <f>'Population 43133'!MS95/'Population 43133'!MT95</f>
        <v>0.72826086956521741</v>
      </c>
      <c r="GA93" s="107">
        <f>'Population 43133'!MU95/'Population 43133'!MV95</f>
        <v>0.77272727272727271</v>
      </c>
    </row>
    <row r="94" spans="1:183" s="173" customFormat="1" ht="15.6" x14ac:dyDescent="0.3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  <c r="FU94" s="183">
        <f>'Population 43133'!MI96/'Population 43133'!MJ96</f>
        <v>0.75470775250672539</v>
      </c>
      <c r="FV94" s="183">
        <f>'Population 43133'!MK96/'Population 43133'!ML96</f>
        <v>0.75127396263042956</v>
      </c>
      <c r="FW94" s="183">
        <f>'Population 43133'!MM96/'Population 43133'!MN96</f>
        <v>0.75060827250608275</v>
      </c>
      <c r="FX94" s="183">
        <f>'Population 43133'!MO96/'Population 43133'!MP96</f>
        <v>0.75078332128223668</v>
      </c>
      <c r="FY94" s="183">
        <f>'Population 43133'!MQ96/'Population 43133'!MR96</f>
        <v>0.75525997581620319</v>
      </c>
      <c r="FZ94" s="183">
        <f>'Population 43133'!MS96/'Population 43133'!MT96</f>
        <v>0.75115656196737279</v>
      </c>
      <c r="GA94" s="183">
        <f>'Population 43133'!MU96/'Population 43133'!MV96</f>
        <v>0.7488866897575458</v>
      </c>
    </row>
    <row r="95" spans="1:183" x14ac:dyDescent="0.25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  <c r="FU95" s="107">
        <f>'Population 43133'!MI97/'Population 43133'!MJ97</f>
        <v>0.31548311990686845</v>
      </c>
      <c r="FV95" s="107">
        <f>'Population 43133'!MK97/'Population 43133'!ML97</f>
        <v>0.29988974641675853</v>
      </c>
      <c r="FW95" s="107">
        <f>'Population 43133'!MM97/'Population 43133'!MN97</f>
        <v>0.28678839957035446</v>
      </c>
      <c r="FX95" s="107">
        <f>'Population 43133'!MO97/'Population 43133'!MP97</f>
        <v>0.29629629629629628</v>
      </c>
      <c r="FY95" s="107">
        <f>'Population 43133'!MQ97/'Population 43133'!MR97</f>
        <v>0.30708661417322836</v>
      </c>
      <c r="FZ95" s="107">
        <f>'Population 43133'!MS97/'Population 43133'!MT97</f>
        <v>0.30853174603174605</v>
      </c>
      <c r="GA95" s="107">
        <f>'Population 43133'!MU97/'Population 43133'!MV97</f>
        <v>0.31972789115646261</v>
      </c>
    </row>
    <row r="96" spans="1:183" s="161" customFormat="1" ht="15.6" x14ac:dyDescent="0.3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  <c r="FU96" s="168">
        <f>'Population 43133'!MI98/'Population 43133'!MJ98</f>
        <v>0.75557906312379719</v>
      </c>
      <c r="FV96" s="168">
        <f>'Population 43133'!MK98/'Population 43133'!ML98</f>
        <v>0.75586158859085761</v>
      </c>
      <c r="FW96" s="168">
        <f>'Population 43133'!MM98/'Population 43133'!MN98</f>
        <v>0.75539889817204742</v>
      </c>
      <c r="FX96" s="168">
        <f>'Population 43133'!MO98/'Population 43133'!MP98</f>
        <v>0.75727417806646136</v>
      </c>
      <c r="FY96" s="168">
        <f>'Population 43133'!MQ98/'Population 43133'!MR98</f>
        <v>0.75753485219134076</v>
      </c>
      <c r="FZ96" s="168">
        <f>'Population 43133'!MS98/'Population 43133'!MT98</f>
        <v>0.75616137395833949</v>
      </c>
      <c r="GA96" s="168">
        <f>'Population 43133'!MU98/'Population 43133'!MV98</f>
        <v>0.7524146908304159</v>
      </c>
    </row>
    <row r="97" spans="3:105" x14ac:dyDescent="0.25">
      <c r="DA97" s="107"/>
    </row>
    <row r="105" spans="3:105" x14ac:dyDescent="0.25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N109"/>
  <sheetViews>
    <sheetView zoomScaleNormal="100" workbookViewId="0">
      <pane xSplit="3" ySplit="6" topLeftCell="LY73" activePane="bottomRight" state="frozen"/>
      <selection activeCell="BC90" sqref="BC90"/>
      <selection pane="topRight" activeCell="BC90" sqref="BC90"/>
      <selection pane="bottomLeft" activeCell="BC90" sqref="BC90"/>
      <selection pane="bottomRight" activeCell="MJ98" sqref="MJ98:MN98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4" width="7.6640625" style="52" bestFit="1" customWidth="1"/>
    <col min="5" max="5" width="0" style="52" hidden="1" customWidth="1"/>
    <col min="6" max="6" width="9.33203125" style="52" hidden="1" customWidth="1"/>
    <col min="7" max="7" width="0" style="52" hidden="1" customWidth="1"/>
    <col min="8" max="8" width="9.33203125" style="52" hidden="1" customWidth="1"/>
    <col min="9" max="9" width="0" style="52" hidden="1" customWidth="1"/>
    <col min="10" max="10" width="9.33203125" style="52" hidden="1" customWidth="1"/>
    <col min="11" max="11" width="0" style="52" hidden="1" customWidth="1"/>
    <col min="12" max="12" width="9.33203125" style="52" hidden="1" customWidth="1"/>
    <col min="13" max="13" width="0" style="52" hidden="1" customWidth="1"/>
    <col min="14" max="14" width="9.33203125" style="52" hidden="1" customWidth="1"/>
    <col min="15" max="15" width="0" style="52" hidden="1" customWidth="1"/>
    <col min="16" max="16" width="9.33203125" style="52" hidden="1" customWidth="1"/>
    <col min="17" max="17" width="0" style="52" hidden="1" customWidth="1"/>
    <col min="18" max="18" width="9.33203125" style="52" hidden="1" customWidth="1"/>
    <col min="19" max="19" width="12.44140625" style="52" hidden="1" customWidth="1"/>
    <col min="20" max="20" width="9.33203125" style="52" hidden="1" customWidth="1"/>
    <col min="21" max="21" width="12.44140625" style="52" hidden="1" customWidth="1"/>
    <col min="22" max="22" width="9.33203125" style="52" hidden="1" customWidth="1"/>
    <col min="23" max="23" width="12.44140625" style="52" hidden="1" customWidth="1"/>
    <col min="24" max="24" width="9.33203125" style="52" hidden="1" customWidth="1"/>
    <col min="25" max="25" width="12.44140625" style="52" hidden="1" customWidth="1"/>
    <col min="26" max="26" width="9.33203125" style="52" hidden="1" customWidth="1"/>
    <col min="27" max="27" width="11.33203125" style="52" hidden="1" customWidth="1"/>
    <col min="28" max="28" width="9.33203125" style="52" hidden="1" customWidth="1"/>
    <col min="29" max="29" width="12.44140625" style="52" hidden="1" customWidth="1"/>
    <col min="30" max="30" width="9.33203125" style="52" hidden="1" customWidth="1"/>
    <col min="31" max="31" width="11.33203125" style="52" hidden="1" customWidth="1"/>
    <col min="32" max="32" width="9.33203125" style="52" hidden="1" customWidth="1"/>
    <col min="33" max="33" width="12.44140625" style="52" hidden="1" customWidth="1"/>
    <col min="34" max="34" width="9.33203125" style="52" hidden="1" customWidth="1"/>
    <col min="35" max="35" width="12.44140625" style="52" hidden="1" customWidth="1"/>
    <col min="36" max="36" width="9.33203125" style="52" hidden="1" customWidth="1"/>
    <col min="37" max="37" width="12.44140625" style="52" hidden="1" customWidth="1"/>
    <col min="38" max="38" width="9.33203125" style="52" hidden="1" customWidth="1"/>
    <col min="39" max="39" width="12.44140625" style="52" hidden="1" customWidth="1"/>
    <col min="40" max="40" width="9.33203125" style="52" hidden="1" customWidth="1"/>
    <col min="41" max="41" width="12.44140625" style="52" hidden="1" customWidth="1"/>
    <col min="42" max="42" width="9.33203125" style="52" hidden="1" customWidth="1"/>
    <col min="43" max="43" width="12.44140625" style="52" hidden="1" customWidth="1"/>
    <col min="44" max="44" width="9.33203125" style="52" hidden="1" customWidth="1"/>
    <col min="45" max="45" width="12.44140625" style="52" hidden="1" customWidth="1"/>
    <col min="46" max="46" width="9.33203125" style="52" hidden="1" customWidth="1"/>
    <col min="47" max="47" width="12.44140625" style="52" hidden="1" customWidth="1"/>
    <col min="48" max="48" width="9.33203125" style="52" hidden="1" customWidth="1"/>
    <col min="49" max="49" width="12.44140625" style="52" hidden="1" customWidth="1"/>
    <col min="50" max="50" width="9.33203125" style="52" hidden="1" customWidth="1"/>
    <col min="51" max="51" width="12.44140625" style="52" hidden="1" customWidth="1"/>
    <col min="52" max="52" width="9.33203125" style="52" hidden="1" customWidth="1"/>
    <col min="53" max="53" width="12.44140625" style="52" hidden="1" customWidth="1"/>
    <col min="54" max="54" width="9.33203125" style="52" hidden="1" customWidth="1"/>
    <col min="55" max="55" width="12.44140625" style="52" hidden="1" customWidth="1"/>
    <col min="56" max="56" width="9.33203125" style="52" hidden="1" customWidth="1"/>
    <col min="57" max="57" width="12.44140625" style="52" hidden="1" customWidth="1"/>
    <col min="58" max="58" width="9.33203125" style="52" hidden="1" customWidth="1"/>
    <col min="59" max="59" width="12.44140625" style="52" hidden="1" customWidth="1"/>
    <col min="60" max="60" width="9.33203125" style="52" hidden="1" customWidth="1"/>
    <col min="61" max="61" width="12.44140625" style="52" hidden="1" customWidth="1"/>
    <col min="62" max="62" width="9.33203125" style="52" hidden="1" customWidth="1"/>
    <col min="63" max="63" width="12.44140625" style="52" hidden="1" customWidth="1"/>
    <col min="64" max="64" width="9.33203125" style="52" hidden="1" customWidth="1"/>
    <col min="65" max="65" width="12.44140625" style="52" hidden="1" customWidth="1"/>
    <col min="66" max="66" width="9.33203125" style="52" hidden="1" customWidth="1"/>
    <col min="67" max="67" width="12.44140625" style="52" hidden="1" customWidth="1"/>
    <col min="68" max="68" width="9.33203125" style="52" hidden="1" customWidth="1"/>
    <col min="69" max="69" width="12.44140625" style="52" hidden="1" customWidth="1"/>
    <col min="70" max="70" width="9.33203125" style="52" hidden="1" customWidth="1"/>
    <col min="71" max="71" width="12.44140625" style="52" hidden="1" customWidth="1"/>
    <col min="72" max="72" width="9.33203125" style="52" hidden="1" customWidth="1"/>
    <col min="73" max="73" width="12.44140625" style="52" hidden="1" customWidth="1"/>
    <col min="74" max="74" width="9.33203125" style="52" hidden="1" customWidth="1"/>
    <col min="75" max="75" width="12.44140625" style="52" hidden="1" customWidth="1"/>
    <col min="76" max="76" width="9.33203125" style="52" hidden="1" customWidth="1"/>
    <col min="77" max="77" width="12.44140625" style="52" hidden="1" customWidth="1"/>
    <col min="78" max="78" width="9.33203125" style="52" hidden="1" customWidth="1"/>
    <col min="79" max="79" width="12.44140625" style="52" hidden="1" customWidth="1"/>
    <col min="80" max="80" width="9.33203125" style="52" hidden="1" customWidth="1"/>
    <col min="81" max="81" width="12.44140625" style="52" hidden="1" customWidth="1"/>
    <col min="82" max="82" width="9.33203125" style="52" hidden="1" customWidth="1"/>
    <col min="83" max="83" width="12.44140625" style="52" hidden="1" customWidth="1"/>
    <col min="84" max="84" width="9.33203125" style="52" hidden="1" customWidth="1"/>
    <col min="85" max="85" width="12.44140625" style="52" hidden="1" customWidth="1"/>
    <col min="86" max="86" width="9.33203125" style="52" hidden="1" customWidth="1"/>
    <col min="87" max="87" width="12.44140625" style="52" hidden="1" customWidth="1"/>
    <col min="88" max="88" width="9.33203125" style="52" hidden="1" customWidth="1"/>
    <col min="89" max="89" width="12.44140625" style="52" hidden="1" customWidth="1"/>
    <col min="90" max="90" width="9.33203125" style="52" hidden="1" customWidth="1"/>
    <col min="91" max="91" width="0" style="52" hidden="1" customWidth="1"/>
    <col min="92" max="92" width="9.33203125" style="52" hidden="1" customWidth="1"/>
    <col min="93" max="93" width="0" style="52" hidden="1" customWidth="1"/>
    <col min="94" max="94" width="9.33203125" style="52" hidden="1" customWidth="1"/>
    <col min="95" max="95" width="0" style="52" hidden="1" customWidth="1"/>
    <col min="96" max="96" width="9.33203125" style="52" hidden="1" customWidth="1"/>
    <col min="97" max="97" width="0" style="52" hidden="1" customWidth="1"/>
    <col min="98" max="98" width="9.33203125" style="52" hidden="1" customWidth="1"/>
    <col min="99" max="99" width="9.6640625" style="52" hidden="1" customWidth="1"/>
    <col min="100" max="100" width="9.33203125" style="52" hidden="1" customWidth="1"/>
    <col min="101" max="101" width="0" style="52" hidden="1" customWidth="1"/>
    <col min="102" max="102" width="9.33203125" style="52" hidden="1" customWidth="1"/>
    <col min="103" max="106" width="9.109375" style="52" hidden="1" customWidth="1"/>
    <col min="107" max="107" width="0" style="52" hidden="1" customWidth="1"/>
    <col min="108" max="108" width="9.33203125" style="52" hidden="1" customWidth="1"/>
    <col min="109" max="124" width="9.109375" style="52" hidden="1" customWidth="1"/>
    <col min="125" max="125" width="0" style="52" hidden="1" customWidth="1"/>
    <col min="126" max="126" width="9.33203125" style="52" hidden="1" customWidth="1"/>
    <col min="127" max="127" width="0" style="52" hidden="1" customWidth="1"/>
    <col min="128" max="128" width="9.33203125" style="52" hidden="1" customWidth="1"/>
    <col min="129" max="129" width="0" style="52" hidden="1" customWidth="1"/>
    <col min="130" max="130" width="9.33203125" style="52" hidden="1" customWidth="1"/>
    <col min="131" max="131" width="0" style="52" hidden="1" customWidth="1"/>
    <col min="132" max="132" width="9.33203125" style="52" hidden="1" customWidth="1"/>
    <col min="133" max="133" width="0" style="52" hidden="1" customWidth="1"/>
    <col min="134" max="134" width="9.33203125" style="52" hidden="1" customWidth="1"/>
    <col min="135" max="140" width="9.109375" style="52" hidden="1" customWidth="1"/>
    <col min="141" max="142" width="9.109375" style="52"/>
    <col min="143" max="143" width="8.88671875" style="52" bestFit="1" customWidth="1"/>
    <col min="144" max="144" width="9.33203125" style="52" bestFit="1" customWidth="1"/>
    <col min="145" max="148" width="9.109375" style="52"/>
    <col min="149" max="149" width="8.88671875" style="52" bestFit="1" customWidth="1"/>
    <col min="150" max="150" width="9.33203125" style="52" bestFit="1" customWidth="1"/>
    <col min="151" max="158" width="9.109375" style="52"/>
    <col min="159" max="159" width="8.88671875" style="52" bestFit="1" customWidth="1"/>
    <col min="160" max="160" width="9.33203125" style="52" bestFit="1" customWidth="1"/>
    <col min="161" max="162" width="9.109375" style="52"/>
    <col min="163" max="163" width="8.88671875" style="52" bestFit="1" customWidth="1"/>
    <col min="164" max="164" width="9.33203125" style="52" bestFit="1" customWidth="1"/>
    <col min="165" max="165" width="8.88671875" style="52" bestFit="1" customWidth="1"/>
    <col min="166" max="166" width="9.33203125" style="52" bestFit="1" customWidth="1"/>
    <col min="167" max="167" width="8.88671875" style="52" bestFit="1" customWidth="1"/>
    <col min="168" max="168" width="9.33203125" style="52" bestFit="1" customWidth="1"/>
    <col min="169" max="172" width="9.109375" style="52"/>
    <col min="173" max="173" width="8.88671875" style="52" bestFit="1" customWidth="1"/>
    <col min="174" max="174" width="9.33203125" style="52" bestFit="1" customWidth="1"/>
    <col min="175" max="190" width="9.109375" style="52"/>
    <col min="191" max="191" width="8.88671875" style="52" bestFit="1" customWidth="1"/>
    <col min="192" max="192" width="9.33203125" style="52" bestFit="1" customWidth="1"/>
    <col min="193" max="16384" width="9.109375" style="52"/>
  </cols>
  <sheetData>
    <row r="1" spans="1:352" s="17" customFormat="1" x14ac:dyDescent="0.25">
      <c r="A1" s="21" t="s">
        <v>129</v>
      </c>
      <c r="B1" s="18"/>
      <c r="C1" s="143"/>
    </row>
    <row r="2" spans="1:352" s="17" customFormat="1" x14ac:dyDescent="0.25">
      <c r="A2" s="21" t="s">
        <v>135</v>
      </c>
      <c r="B2" s="18"/>
      <c r="C2" s="143"/>
    </row>
    <row r="3" spans="1:352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7"/>
      <c r="X3" s="217"/>
      <c r="Y3" s="217"/>
      <c r="Z3" s="217"/>
      <c r="AA3" s="217"/>
      <c r="AB3" s="228"/>
      <c r="AC3" s="217"/>
      <c r="AD3" s="228"/>
      <c r="AE3" s="225"/>
      <c r="AF3" s="226"/>
    </row>
    <row r="4" spans="1:352" s="48" customFormat="1" x14ac:dyDescent="0.25">
      <c r="A4" s="91"/>
      <c r="B4" s="91"/>
      <c r="C4" s="152"/>
      <c r="D4" s="102"/>
      <c r="E4" s="211">
        <v>37257</v>
      </c>
      <c r="F4" s="211"/>
      <c r="G4" s="211">
        <v>37316</v>
      </c>
      <c r="H4" s="211"/>
      <c r="I4" s="211">
        <v>37377</v>
      </c>
      <c r="J4" s="211"/>
      <c r="K4" s="211">
        <v>37447</v>
      </c>
      <c r="L4" s="211"/>
      <c r="M4" s="207" t="s">
        <v>164</v>
      </c>
      <c r="N4" s="207"/>
      <c r="O4" s="207" t="s">
        <v>165</v>
      </c>
      <c r="P4" s="207"/>
      <c r="Q4" s="207" t="s">
        <v>166</v>
      </c>
      <c r="R4" s="207"/>
      <c r="S4" s="211">
        <v>37561</v>
      </c>
      <c r="T4" s="211"/>
      <c r="U4" s="211">
        <v>37591</v>
      </c>
      <c r="V4" s="211"/>
      <c r="W4" s="211">
        <v>37622</v>
      </c>
      <c r="X4" s="211"/>
      <c r="Y4" s="211">
        <v>37653</v>
      </c>
      <c r="Z4" s="211"/>
      <c r="AA4" s="207" t="s">
        <v>147</v>
      </c>
      <c r="AB4" s="213"/>
      <c r="AC4" s="207" t="s">
        <v>148</v>
      </c>
      <c r="AD4" s="207"/>
      <c r="AE4" s="207" t="s">
        <v>149</v>
      </c>
      <c r="AF4" s="207"/>
      <c r="AG4" s="211">
        <v>37775</v>
      </c>
      <c r="AH4" s="211"/>
      <c r="AI4" s="211">
        <v>37805</v>
      </c>
      <c r="AJ4" s="211"/>
      <c r="AK4" s="211">
        <v>37836</v>
      </c>
      <c r="AL4" s="211"/>
      <c r="AM4" s="211">
        <v>37879</v>
      </c>
      <c r="AN4" s="211"/>
      <c r="AO4" s="211">
        <v>37895</v>
      </c>
      <c r="AP4" s="211"/>
      <c r="AQ4" s="211">
        <v>37926</v>
      </c>
      <c r="AR4" s="211"/>
      <c r="AS4" s="211">
        <v>37956</v>
      </c>
      <c r="AT4" s="211"/>
      <c r="AU4" s="211">
        <v>37987</v>
      </c>
      <c r="AV4" s="211"/>
      <c r="AW4" s="211">
        <v>38018</v>
      </c>
      <c r="AX4" s="211"/>
      <c r="AY4" s="211">
        <v>38047</v>
      </c>
      <c r="AZ4" s="211"/>
      <c r="BA4" s="211">
        <v>38078</v>
      </c>
      <c r="BB4" s="211"/>
      <c r="BC4" s="211">
        <v>38108</v>
      </c>
      <c r="BD4" s="211"/>
      <c r="BE4" s="211">
        <v>38139</v>
      </c>
      <c r="BF4" s="211"/>
      <c r="BG4" s="211">
        <v>38172</v>
      </c>
      <c r="BH4" s="211"/>
      <c r="BI4" s="211">
        <v>38216</v>
      </c>
      <c r="BJ4" s="211"/>
      <c r="BK4" s="211">
        <v>38239</v>
      </c>
      <c r="BL4" s="211"/>
      <c r="BM4" s="211">
        <v>38261</v>
      </c>
      <c r="BN4" s="211"/>
      <c r="BO4" s="211">
        <v>38295</v>
      </c>
      <c r="BP4" s="211"/>
      <c r="BQ4" s="211">
        <v>38325</v>
      </c>
      <c r="BR4" s="211"/>
      <c r="BS4" s="211">
        <v>38357</v>
      </c>
      <c r="BT4" s="211"/>
      <c r="BU4" s="211">
        <v>38388</v>
      </c>
      <c r="BV4" s="211"/>
      <c r="BW4" s="211">
        <v>38416</v>
      </c>
      <c r="BX4" s="211"/>
      <c r="BY4" s="211">
        <v>38447</v>
      </c>
      <c r="BZ4" s="211"/>
      <c r="CA4" s="211">
        <v>38477</v>
      </c>
      <c r="CB4" s="211"/>
      <c r="CC4" s="211">
        <v>38508</v>
      </c>
      <c r="CD4" s="211"/>
      <c r="CE4" s="211">
        <v>38538</v>
      </c>
      <c r="CF4" s="211"/>
      <c r="CG4" s="211">
        <v>38569</v>
      </c>
      <c r="CH4" s="211"/>
      <c r="CI4" s="211">
        <v>38600</v>
      </c>
      <c r="CJ4" s="211"/>
      <c r="CK4" s="211">
        <v>38630</v>
      </c>
      <c r="CL4" s="211"/>
      <c r="CM4" s="211">
        <v>38661</v>
      </c>
      <c r="CN4" s="211"/>
      <c r="CO4" s="211">
        <v>38691</v>
      </c>
      <c r="CP4" s="211"/>
      <c r="CQ4" s="211">
        <v>38723</v>
      </c>
      <c r="CR4" s="211"/>
      <c r="CS4" s="224">
        <v>38755</v>
      </c>
      <c r="CT4" s="224"/>
      <c r="CU4" s="211">
        <v>38782</v>
      </c>
      <c r="CV4" s="211"/>
      <c r="CW4" s="211">
        <v>38814</v>
      </c>
      <c r="CX4" s="211"/>
      <c r="CY4" s="224">
        <v>38843</v>
      </c>
      <c r="CZ4" s="224"/>
      <c r="DA4" s="224">
        <v>38874</v>
      </c>
      <c r="DB4" s="224"/>
      <c r="DC4" s="224">
        <v>38904</v>
      </c>
      <c r="DD4" s="224"/>
      <c r="DE4" s="224">
        <v>38935</v>
      </c>
      <c r="DF4" s="224"/>
      <c r="DG4" s="224">
        <v>38966</v>
      </c>
      <c r="DH4" s="224"/>
      <c r="DI4" s="224">
        <v>38999</v>
      </c>
      <c r="DJ4" s="224"/>
      <c r="DK4" s="224">
        <v>39027</v>
      </c>
      <c r="DL4" s="224"/>
      <c r="DM4" s="224">
        <v>39057</v>
      </c>
      <c r="DN4" s="224"/>
      <c r="DO4" s="224">
        <v>39089</v>
      </c>
      <c r="DP4" s="224"/>
      <c r="DQ4" s="224">
        <v>39120</v>
      </c>
      <c r="DR4" s="224"/>
      <c r="DS4" s="224">
        <v>39148</v>
      </c>
      <c r="DT4" s="224"/>
      <c r="DU4" s="224">
        <v>39179</v>
      </c>
      <c r="DV4" s="224"/>
      <c r="DW4" s="207" t="s">
        <v>158</v>
      </c>
      <c r="DX4" s="207"/>
      <c r="DY4" s="207" t="s">
        <v>159</v>
      </c>
      <c r="DZ4" s="207"/>
      <c r="EA4" s="207" t="s">
        <v>160</v>
      </c>
      <c r="EB4" s="207"/>
      <c r="EC4" s="207" t="s">
        <v>161</v>
      </c>
      <c r="ED4" s="207"/>
      <c r="EE4" s="207" t="s">
        <v>163</v>
      </c>
      <c r="EF4" s="207"/>
      <c r="EG4" s="207" t="s">
        <v>167</v>
      </c>
      <c r="EH4" s="207"/>
      <c r="EI4" s="207" t="s">
        <v>168</v>
      </c>
      <c r="EJ4" s="207"/>
      <c r="EK4" s="209" t="s">
        <v>169</v>
      </c>
      <c r="EL4" s="210"/>
      <c r="EM4" s="209" t="s">
        <v>170</v>
      </c>
      <c r="EN4" s="210"/>
      <c r="EO4" s="209" t="s">
        <v>174</v>
      </c>
      <c r="EP4" s="210"/>
      <c r="EQ4" s="209" t="s">
        <v>175</v>
      </c>
      <c r="ER4" s="210"/>
      <c r="ES4" s="209" t="s">
        <v>177</v>
      </c>
      <c r="ET4" s="210"/>
      <c r="EU4" s="209" t="s">
        <v>178</v>
      </c>
      <c r="EV4" s="210"/>
      <c r="EW4" s="209" t="s">
        <v>180</v>
      </c>
      <c r="EX4" s="210"/>
      <c r="EY4" s="209" t="s">
        <v>181</v>
      </c>
      <c r="EZ4" s="210"/>
      <c r="FA4" s="209" t="s">
        <v>182</v>
      </c>
      <c r="FB4" s="210"/>
      <c r="FC4" s="209" t="s">
        <v>183</v>
      </c>
      <c r="FD4" s="210"/>
      <c r="FE4" s="209" t="s">
        <v>184</v>
      </c>
      <c r="FF4" s="210"/>
      <c r="FG4" s="209" t="s">
        <v>185</v>
      </c>
      <c r="FH4" s="210"/>
      <c r="FI4" s="209" t="s">
        <v>186</v>
      </c>
      <c r="FJ4" s="210"/>
      <c r="FK4" s="209" t="s">
        <v>187</v>
      </c>
      <c r="FL4" s="210"/>
      <c r="FM4" s="209" t="s">
        <v>188</v>
      </c>
      <c r="FN4" s="210"/>
      <c r="FO4" s="209" t="s">
        <v>189</v>
      </c>
      <c r="FP4" s="210"/>
      <c r="FQ4" s="209" t="s">
        <v>190</v>
      </c>
      <c r="FR4" s="210"/>
      <c r="FS4" s="209" t="s">
        <v>192</v>
      </c>
      <c r="FT4" s="210"/>
      <c r="FU4" s="209" t="s">
        <v>193</v>
      </c>
      <c r="FV4" s="210"/>
      <c r="FW4" s="209" t="s">
        <v>194</v>
      </c>
      <c r="FX4" s="210"/>
      <c r="FY4" s="209" t="s">
        <v>195</v>
      </c>
      <c r="FZ4" s="210"/>
      <c r="GA4" s="222">
        <v>40065</v>
      </c>
      <c r="GB4" s="223"/>
      <c r="GC4" s="222">
        <v>40095</v>
      </c>
      <c r="GD4" s="223"/>
      <c r="GE4" s="222">
        <v>40126</v>
      </c>
      <c r="GF4" s="223"/>
      <c r="GG4" s="222">
        <v>40156</v>
      </c>
      <c r="GH4" s="223"/>
      <c r="GI4" s="222">
        <v>40188</v>
      </c>
      <c r="GJ4" s="223"/>
      <c r="GK4" s="222">
        <v>40219</v>
      </c>
      <c r="GL4" s="223"/>
      <c r="GM4" s="222">
        <v>40247</v>
      </c>
      <c r="GN4" s="223"/>
      <c r="GO4" s="222">
        <v>40278</v>
      </c>
      <c r="GP4" s="223"/>
      <c r="GQ4" s="222">
        <v>40308</v>
      </c>
      <c r="GR4" s="223"/>
      <c r="GS4" s="222">
        <v>40339</v>
      </c>
      <c r="GT4" s="223"/>
      <c r="GU4" s="222">
        <v>40369</v>
      </c>
      <c r="GV4" s="223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52" x14ac:dyDescent="0.25">
      <c r="A5" s="92" t="s">
        <v>96</v>
      </c>
      <c r="B5" s="101" t="s">
        <v>111</v>
      </c>
      <c r="C5" s="145"/>
      <c r="D5" s="103"/>
      <c r="E5" s="208" t="s">
        <v>113</v>
      </c>
      <c r="F5" s="208"/>
      <c r="G5" s="208" t="s">
        <v>113</v>
      </c>
      <c r="H5" s="208"/>
      <c r="I5" s="208" t="s">
        <v>113</v>
      </c>
      <c r="J5" s="208"/>
      <c r="K5" s="208" t="s">
        <v>113</v>
      </c>
      <c r="L5" s="208"/>
      <c r="M5" s="208" t="s">
        <v>113</v>
      </c>
      <c r="N5" s="208"/>
      <c r="O5" s="208" t="s">
        <v>113</v>
      </c>
      <c r="P5" s="208"/>
      <c r="Q5" s="208" t="s">
        <v>113</v>
      </c>
      <c r="R5" s="208"/>
      <c r="S5" s="208" t="s">
        <v>113</v>
      </c>
      <c r="T5" s="208"/>
      <c r="U5" s="208" t="s">
        <v>113</v>
      </c>
      <c r="V5" s="208"/>
      <c r="W5" s="208" t="s">
        <v>113</v>
      </c>
      <c r="X5" s="208"/>
      <c r="Y5" s="208" t="s">
        <v>113</v>
      </c>
      <c r="Z5" s="208"/>
      <c r="AA5" s="208" t="s">
        <v>113</v>
      </c>
      <c r="AB5" s="208"/>
      <c r="AC5" s="208" t="s">
        <v>113</v>
      </c>
      <c r="AD5" s="208"/>
      <c r="AE5" s="227" t="s">
        <v>113</v>
      </c>
      <c r="AF5" s="227"/>
      <c r="AG5" s="208" t="s">
        <v>113</v>
      </c>
      <c r="AH5" s="208"/>
      <c r="AI5" s="208" t="s">
        <v>113</v>
      </c>
      <c r="AJ5" s="208"/>
      <c r="AK5" s="208" t="s">
        <v>113</v>
      </c>
      <c r="AL5" s="208"/>
      <c r="AM5" s="208" t="s">
        <v>113</v>
      </c>
      <c r="AN5" s="208"/>
      <c r="AO5" s="208" t="s">
        <v>113</v>
      </c>
      <c r="AP5" s="208"/>
      <c r="AQ5" s="208" t="s">
        <v>113</v>
      </c>
      <c r="AR5" s="208"/>
      <c r="AS5" s="208" t="s">
        <v>113</v>
      </c>
      <c r="AT5" s="208"/>
      <c r="AU5" s="208" t="s">
        <v>113</v>
      </c>
      <c r="AV5" s="208"/>
      <c r="AW5" s="208" t="s">
        <v>113</v>
      </c>
      <c r="AX5" s="208"/>
      <c r="AY5" s="208" t="s">
        <v>113</v>
      </c>
      <c r="AZ5" s="208"/>
      <c r="BA5" s="208" t="s">
        <v>113</v>
      </c>
      <c r="BB5" s="208"/>
      <c r="BC5" s="208" t="s">
        <v>113</v>
      </c>
      <c r="BD5" s="208"/>
      <c r="BE5" s="208" t="s">
        <v>113</v>
      </c>
      <c r="BF5" s="208"/>
      <c r="BG5" s="208" t="s">
        <v>113</v>
      </c>
      <c r="BH5" s="208"/>
      <c r="BI5" s="208" t="s">
        <v>113</v>
      </c>
      <c r="BJ5" s="208"/>
      <c r="BK5" s="208" t="s">
        <v>113</v>
      </c>
      <c r="BL5" s="208"/>
      <c r="BM5" s="208" t="s">
        <v>113</v>
      </c>
      <c r="BN5" s="208"/>
      <c r="BO5" s="208" t="s">
        <v>113</v>
      </c>
      <c r="BP5" s="208"/>
      <c r="BQ5" s="208" t="s">
        <v>113</v>
      </c>
      <c r="BR5" s="208"/>
      <c r="BS5" s="208" t="s">
        <v>113</v>
      </c>
      <c r="BT5" s="208"/>
      <c r="BU5" s="208" t="s">
        <v>113</v>
      </c>
      <c r="BV5" s="208"/>
      <c r="BW5" s="208" t="s">
        <v>152</v>
      </c>
      <c r="BX5" s="208"/>
      <c r="BY5" s="208" t="s">
        <v>152</v>
      </c>
      <c r="BZ5" s="208"/>
      <c r="CA5" s="208" t="s">
        <v>152</v>
      </c>
      <c r="CB5" s="208"/>
      <c r="CC5" s="208" t="s">
        <v>152</v>
      </c>
      <c r="CD5" s="208"/>
      <c r="CE5" s="208" t="s">
        <v>152</v>
      </c>
      <c r="CF5" s="208"/>
      <c r="CG5" s="208" t="s">
        <v>152</v>
      </c>
      <c r="CH5" s="208"/>
      <c r="CI5" s="208" t="s">
        <v>113</v>
      </c>
      <c r="CJ5" s="208"/>
      <c r="CK5" s="208" t="s">
        <v>113</v>
      </c>
      <c r="CL5" s="208"/>
      <c r="CM5" s="208" t="s">
        <v>113</v>
      </c>
      <c r="CN5" s="208"/>
      <c r="CO5" s="208" t="s">
        <v>113</v>
      </c>
      <c r="CP5" s="208"/>
      <c r="CQ5" s="208" t="s">
        <v>113</v>
      </c>
      <c r="CR5" s="208"/>
      <c r="CS5" s="208" t="s">
        <v>113</v>
      </c>
      <c r="CT5" s="208"/>
      <c r="CU5" s="208" t="s">
        <v>113</v>
      </c>
      <c r="CV5" s="208"/>
      <c r="CW5" s="208" t="s">
        <v>113</v>
      </c>
      <c r="CX5" s="208"/>
      <c r="CY5" s="208" t="s">
        <v>113</v>
      </c>
      <c r="CZ5" s="208"/>
      <c r="DA5" s="208" t="s">
        <v>151</v>
      </c>
      <c r="DB5" s="208"/>
      <c r="DC5" s="208" t="s">
        <v>113</v>
      </c>
      <c r="DD5" s="208"/>
      <c r="DE5" s="208" t="s">
        <v>113</v>
      </c>
      <c r="DF5" s="208"/>
      <c r="DG5" s="208" t="s">
        <v>113</v>
      </c>
      <c r="DH5" s="208"/>
      <c r="DI5" s="208" t="s">
        <v>113</v>
      </c>
      <c r="DJ5" s="208"/>
      <c r="DK5" s="208" t="s">
        <v>113</v>
      </c>
      <c r="DL5" s="208"/>
      <c r="DM5" s="208" t="s">
        <v>113</v>
      </c>
      <c r="DN5" s="208"/>
      <c r="DO5" s="208" t="s">
        <v>113</v>
      </c>
      <c r="DP5" s="208"/>
      <c r="DQ5" s="208" t="s">
        <v>113</v>
      </c>
      <c r="DR5" s="208"/>
      <c r="DS5" s="208" t="s">
        <v>113</v>
      </c>
      <c r="DT5" s="208"/>
      <c r="DU5" s="208" t="s">
        <v>113</v>
      </c>
      <c r="DV5" s="208"/>
      <c r="DW5" s="208" t="s">
        <v>113</v>
      </c>
      <c r="DX5" s="208"/>
      <c r="DY5" s="208" t="s">
        <v>113</v>
      </c>
      <c r="DZ5" s="208"/>
      <c r="EA5" s="208" t="s">
        <v>113</v>
      </c>
      <c r="EB5" s="208"/>
      <c r="EC5" s="208" t="s">
        <v>113</v>
      </c>
      <c r="ED5" s="208"/>
      <c r="EE5" s="208" t="s">
        <v>113</v>
      </c>
      <c r="EF5" s="208"/>
      <c r="EG5" s="208" t="s">
        <v>113</v>
      </c>
      <c r="EH5" s="208"/>
      <c r="EI5" s="208" t="s">
        <v>113</v>
      </c>
      <c r="EJ5" s="208"/>
      <c r="EK5" s="199" t="s">
        <v>113</v>
      </c>
      <c r="EL5" s="200"/>
      <c r="EM5" s="199" t="s">
        <v>113</v>
      </c>
      <c r="EN5" s="200"/>
      <c r="EO5" s="199" t="s">
        <v>113</v>
      </c>
      <c r="EP5" s="200"/>
      <c r="EQ5" s="199" t="s">
        <v>152</v>
      </c>
      <c r="ER5" s="200"/>
      <c r="ES5" s="199" t="s">
        <v>113</v>
      </c>
      <c r="ET5" s="200"/>
      <c r="EU5" s="199" t="s">
        <v>113</v>
      </c>
      <c r="EV5" s="200"/>
      <c r="EW5" s="199" t="s">
        <v>113</v>
      </c>
      <c r="EX5" s="200"/>
      <c r="EY5" s="199" t="s">
        <v>113</v>
      </c>
      <c r="EZ5" s="200"/>
      <c r="FA5" s="199" t="s">
        <v>113</v>
      </c>
      <c r="FB5" s="200"/>
      <c r="FC5" s="199" t="s">
        <v>113</v>
      </c>
      <c r="FD5" s="200"/>
      <c r="FE5" s="199" t="s">
        <v>113</v>
      </c>
      <c r="FF5" s="200"/>
      <c r="FG5" s="199" t="s">
        <v>113</v>
      </c>
      <c r="FH5" s="200"/>
      <c r="FI5" s="199" t="s">
        <v>113</v>
      </c>
      <c r="FJ5" s="200"/>
      <c r="FK5" s="199" t="s">
        <v>113</v>
      </c>
      <c r="FL5" s="200"/>
      <c r="FM5" s="199" t="s">
        <v>113</v>
      </c>
      <c r="FN5" s="200"/>
      <c r="FO5" s="199" t="s">
        <v>113</v>
      </c>
      <c r="FP5" s="200"/>
      <c r="FQ5" s="199" t="s">
        <v>113</v>
      </c>
      <c r="FR5" s="200"/>
      <c r="FS5" s="199" t="s">
        <v>113</v>
      </c>
      <c r="FT5" s="200"/>
      <c r="FU5" s="199" t="s">
        <v>113</v>
      </c>
      <c r="FV5" s="200"/>
      <c r="FW5" s="199" t="s">
        <v>113</v>
      </c>
      <c r="FX5" s="200"/>
      <c r="FY5" s="199" t="s">
        <v>113</v>
      </c>
      <c r="FZ5" s="200"/>
      <c r="GA5" s="199" t="s">
        <v>113</v>
      </c>
      <c r="GB5" s="200"/>
      <c r="GC5" s="199" t="s">
        <v>198</v>
      </c>
      <c r="GD5" s="200"/>
      <c r="GE5" s="199" t="s">
        <v>113</v>
      </c>
      <c r="GF5" s="200"/>
      <c r="GG5" s="199" t="s">
        <v>113</v>
      </c>
      <c r="GH5" s="200"/>
      <c r="GI5" s="199" t="s">
        <v>113</v>
      </c>
      <c r="GJ5" s="200"/>
      <c r="GK5" s="199" t="s">
        <v>113</v>
      </c>
      <c r="GL5" s="200"/>
      <c r="GM5" s="199" t="s">
        <v>113</v>
      </c>
      <c r="GN5" s="200"/>
      <c r="GO5" s="199" t="s">
        <v>113</v>
      </c>
      <c r="GP5" s="200"/>
      <c r="GQ5" s="199" t="s">
        <v>113</v>
      </c>
      <c r="GR5" s="200"/>
      <c r="GW5" s="197" t="s">
        <v>212</v>
      </c>
      <c r="GX5" s="198"/>
      <c r="GY5" s="197" t="s">
        <v>213</v>
      </c>
      <c r="GZ5" s="198"/>
      <c r="HA5" s="197" t="s">
        <v>214</v>
      </c>
      <c r="HB5" s="198"/>
      <c r="HC5" s="197" t="s">
        <v>215</v>
      </c>
      <c r="HD5" s="198"/>
      <c r="HE5" s="197" t="s">
        <v>216</v>
      </c>
      <c r="HF5" s="198"/>
      <c r="HG5" s="197" t="s">
        <v>217</v>
      </c>
      <c r="HH5" s="198"/>
      <c r="HI5" s="197" t="s">
        <v>218</v>
      </c>
      <c r="HJ5" s="198"/>
      <c r="HK5" s="197" t="s">
        <v>219</v>
      </c>
      <c r="HL5" s="198"/>
      <c r="HM5" s="197" t="s">
        <v>220</v>
      </c>
      <c r="HN5" s="198"/>
      <c r="HO5" s="197" t="s">
        <v>221</v>
      </c>
      <c r="HP5" s="198"/>
      <c r="HQ5" s="197" t="s">
        <v>222</v>
      </c>
      <c r="HR5" s="198"/>
      <c r="HS5" s="197" t="s">
        <v>224</v>
      </c>
      <c r="HT5" s="198"/>
      <c r="HU5" s="197" t="s">
        <v>225</v>
      </c>
      <c r="HV5" s="198"/>
      <c r="HW5" s="197" t="s">
        <v>226</v>
      </c>
      <c r="HX5" s="198"/>
      <c r="HY5" s="197" t="s">
        <v>228</v>
      </c>
      <c r="HZ5" s="198"/>
      <c r="IA5" s="197" t="s">
        <v>229</v>
      </c>
      <c r="IB5" s="198"/>
      <c r="IC5" s="197" t="s">
        <v>230</v>
      </c>
      <c r="ID5" s="198"/>
      <c r="IE5" s="197" t="s">
        <v>231</v>
      </c>
      <c r="IF5" s="198"/>
      <c r="IG5" s="197" t="s">
        <v>232</v>
      </c>
      <c r="IH5" s="202"/>
      <c r="II5" s="197" t="s">
        <v>233</v>
      </c>
      <c r="IJ5" s="202"/>
      <c r="IK5" s="197" t="s">
        <v>234</v>
      </c>
      <c r="IL5" s="202"/>
      <c r="IM5" s="197" t="s">
        <v>235</v>
      </c>
      <c r="IN5" s="202"/>
      <c r="IO5" s="197" t="s">
        <v>236</v>
      </c>
      <c r="IP5" s="202"/>
      <c r="IQ5" s="197" t="s">
        <v>237</v>
      </c>
      <c r="IR5" s="201"/>
      <c r="IS5" s="197" t="s">
        <v>238</v>
      </c>
      <c r="IT5" s="201"/>
      <c r="IU5" s="197" t="s">
        <v>239</v>
      </c>
      <c r="IV5" s="201"/>
      <c r="IW5" s="197" t="s">
        <v>240</v>
      </c>
      <c r="IX5" s="198"/>
      <c r="IY5" s="197" t="s">
        <v>241</v>
      </c>
      <c r="IZ5" s="198"/>
      <c r="JA5" s="197" t="s">
        <v>242</v>
      </c>
      <c r="JB5" s="198"/>
      <c r="JC5" s="197" t="s">
        <v>243</v>
      </c>
      <c r="JD5" s="198"/>
      <c r="JE5" s="197" t="s">
        <v>244</v>
      </c>
      <c r="JF5" s="203"/>
      <c r="JG5" s="197" t="s">
        <v>245</v>
      </c>
      <c r="JH5" s="203"/>
      <c r="JI5" s="197" t="s">
        <v>246</v>
      </c>
      <c r="JJ5" s="198"/>
      <c r="JK5" s="197" t="s">
        <v>247</v>
      </c>
      <c r="JL5" s="198"/>
      <c r="JM5" s="197" t="s">
        <v>248</v>
      </c>
      <c r="JN5" s="198"/>
      <c r="JO5" s="197" t="s">
        <v>249</v>
      </c>
      <c r="JP5" s="198"/>
      <c r="JQ5" s="197" t="s">
        <v>250</v>
      </c>
      <c r="JR5" s="198"/>
      <c r="JS5" s="197" t="s">
        <v>251</v>
      </c>
      <c r="JT5" s="203"/>
      <c r="JU5" s="197" t="s">
        <v>252</v>
      </c>
      <c r="JV5" s="198"/>
      <c r="JW5" s="197" t="s">
        <v>291</v>
      </c>
      <c r="JX5" s="202"/>
      <c r="JY5" s="197" t="s">
        <v>292</v>
      </c>
      <c r="JZ5" s="198"/>
      <c r="KA5" s="197" t="s">
        <v>253</v>
      </c>
      <c r="KB5" s="202"/>
      <c r="KC5" s="197" t="s">
        <v>254</v>
      </c>
      <c r="KD5" s="201"/>
      <c r="KE5" s="197" t="s">
        <v>255</v>
      </c>
      <c r="KF5" s="201"/>
      <c r="KG5" s="197" t="s">
        <v>256</v>
      </c>
      <c r="KH5" s="201"/>
      <c r="KI5" s="197" t="s">
        <v>257</v>
      </c>
      <c r="KJ5" s="198"/>
      <c r="KK5" s="197" t="s">
        <v>258</v>
      </c>
      <c r="KL5" s="202"/>
      <c r="KM5" s="197" t="s">
        <v>259</v>
      </c>
      <c r="KN5" s="198"/>
      <c r="KO5" s="197" t="s">
        <v>260</v>
      </c>
      <c r="KP5" s="202"/>
      <c r="KQ5" s="197" t="s">
        <v>293</v>
      </c>
      <c r="KR5" s="198"/>
      <c r="KS5" s="197" t="s">
        <v>262</v>
      </c>
      <c r="KT5" s="198"/>
      <c r="KU5" s="197" t="s">
        <v>263</v>
      </c>
      <c r="KV5" s="198"/>
      <c r="KW5" s="197" t="s">
        <v>264</v>
      </c>
      <c r="KX5" s="198"/>
      <c r="KY5" s="197" t="s">
        <v>265</v>
      </c>
      <c r="KZ5" s="198"/>
      <c r="LA5" s="197" t="s">
        <v>276</v>
      </c>
      <c r="LB5" s="202"/>
      <c r="LC5" s="197" t="s">
        <v>266</v>
      </c>
      <c r="LD5" s="202"/>
      <c r="LE5" s="197" t="s">
        <v>267</v>
      </c>
      <c r="LF5" s="202"/>
      <c r="LG5" s="197" t="s">
        <v>268</v>
      </c>
      <c r="LH5" s="198"/>
      <c r="LI5" s="197" t="s">
        <v>269</v>
      </c>
      <c r="LJ5" s="198"/>
      <c r="LK5" s="197" t="s">
        <v>270</v>
      </c>
      <c r="LL5" s="198"/>
      <c r="LM5" s="197" t="s">
        <v>271</v>
      </c>
      <c r="LN5" s="198"/>
      <c r="LO5" s="197" t="s">
        <v>272</v>
      </c>
      <c r="LP5" s="198"/>
      <c r="LQ5" s="197" t="s">
        <v>273</v>
      </c>
      <c r="LR5" s="198"/>
      <c r="LS5" s="197" t="s">
        <v>274</v>
      </c>
      <c r="LT5" s="198"/>
      <c r="LU5" s="197" t="s">
        <v>275</v>
      </c>
      <c r="LV5" s="198"/>
      <c r="LW5" s="197" t="s">
        <v>277</v>
      </c>
      <c r="LX5" s="198"/>
      <c r="LY5" s="197" t="s">
        <v>278</v>
      </c>
      <c r="LZ5" s="198"/>
      <c r="MA5" s="197" t="s">
        <v>280</v>
      </c>
      <c r="MB5" s="198"/>
      <c r="MC5" s="197" t="s">
        <v>281</v>
      </c>
      <c r="MD5" s="203"/>
      <c r="ME5" s="197" t="s">
        <v>282</v>
      </c>
      <c r="MF5" s="198"/>
      <c r="MG5" s="197" t="s">
        <v>283</v>
      </c>
      <c r="MH5" s="198"/>
      <c r="MI5" s="197" t="s">
        <v>284</v>
      </c>
      <c r="MJ5" s="203"/>
      <c r="MK5" s="197" t="s">
        <v>285</v>
      </c>
      <c r="ML5" s="198"/>
      <c r="MM5" s="197" t="s">
        <v>286</v>
      </c>
      <c r="MN5" s="201"/>
    </row>
    <row r="6" spans="1:352" x14ac:dyDescent="0.25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</row>
    <row r="7" spans="1:352" x14ac:dyDescent="0.25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  <c r="LY7" s="52">
        <v>1805</v>
      </c>
      <c r="LZ7" s="52">
        <v>2336</v>
      </c>
      <c r="MA7" s="52">
        <v>1845</v>
      </c>
      <c r="MB7" s="52">
        <v>2372</v>
      </c>
      <c r="MC7" s="52">
        <v>1869</v>
      </c>
      <c r="MD7" s="52">
        <v>2390</v>
      </c>
      <c r="ME7" s="52">
        <v>1980</v>
      </c>
      <c r="MF7" s="52">
        <v>2530</v>
      </c>
      <c r="MG7" s="52">
        <v>1983</v>
      </c>
      <c r="MH7" s="52">
        <v>2530</v>
      </c>
      <c r="MI7" s="52">
        <v>1966</v>
      </c>
      <c r="MJ7" s="52">
        <v>2525</v>
      </c>
      <c r="MK7" s="52">
        <v>1952</v>
      </c>
      <c r="ML7" s="52">
        <v>2482</v>
      </c>
    </row>
    <row r="8" spans="1:352" x14ac:dyDescent="0.25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  <c r="LY8" s="52">
        <v>10220</v>
      </c>
      <c r="LZ8" s="52">
        <v>13922</v>
      </c>
      <c r="MA8" s="52">
        <v>10333</v>
      </c>
      <c r="MB8" s="52">
        <v>14115</v>
      </c>
      <c r="MC8" s="52">
        <v>10396</v>
      </c>
      <c r="MD8" s="52">
        <v>14191</v>
      </c>
      <c r="ME8" s="52">
        <v>10375</v>
      </c>
      <c r="MF8" s="52">
        <v>14147</v>
      </c>
      <c r="MG8" s="52">
        <v>10412</v>
      </c>
      <c r="MH8" s="52">
        <v>14208</v>
      </c>
      <c r="MI8" s="52">
        <v>10364</v>
      </c>
      <c r="MJ8" s="52">
        <v>14161</v>
      </c>
      <c r="MK8" s="52">
        <v>10264</v>
      </c>
      <c r="ML8" s="52">
        <v>13975</v>
      </c>
    </row>
    <row r="9" spans="1:352" s="139" customFormat="1" x14ac:dyDescent="0.25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  <c r="LY9" s="188">
        <v>1401</v>
      </c>
      <c r="LZ9" s="196" t="s">
        <v>295</v>
      </c>
      <c r="MA9" s="188">
        <v>1444</v>
      </c>
      <c r="MB9" s="188">
        <v>2003</v>
      </c>
      <c r="MC9" s="188">
        <v>1454</v>
      </c>
      <c r="MD9" s="188">
        <v>2013</v>
      </c>
      <c r="ME9" s="188">
        <v>1471</v>
      </c>
      <c r="MF9" s="188">
        <v>2013</v>
      </c>
      <c r="MG9" s="188">
        <v>1469</v>
      </c>
      <c r="MH9" s="188">
        <v>2009</v>
      </c>
      <c r="MI9" s="188">
        <v>1446</v>
      </c>
      <c r="MJ9" s="188">
        <v>1978</v>
      </c>
      <c r="MK9" s="188">
        <v>1429</v>
      </c>
      <c r="ML9" s="188">
        <v>1954</v>
      </c>
    </row>
    <row r="10" spans="1:352" x14ac:dyDescent="0.25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  <c r="LY10" s="52">
        <v>15423</v>
      </c>
      <c r="LZ10" s="52">
        <v>20399</v>
      </c>
      <c r="MA10" s="52">
        <v>15655</v>
      </c>
      <c r="MB10" s="52">
        <v>20660</v>
      </c>
      <c r="MC10" s="52">
        <v>15697</v>
      </c>
      <c r="MD10" s="52">
        <v>20776</v>
      </c>
      <c r="ME10" s="52">
        <v>15726</v>
      </c>
      <c r="MF10" s="52">
        <v>20772</v>
      </c>
      <c r="MG10" s="52">
        <v>15675</v>
      </c>
      <c r="MH10" s="52">
        <v>20765</v>
      </c>
      <c r="MI10" s="52">
        <v>15585</v>
      </c>
      <c r="MJ10" s="52">
        <v>20665</v>
      </c>
      <c r="MK10" s="52">
        <v>15511</v>
      </c>
      <c r="ML10" s="52">
        <v>20489</v>
      </c>
    </row>
    <row r="11" spans="1:352" x14ac:dyDescent="0.25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  <c r="LY11" s="52">
        <v>1673</v>
      </c>
      <c r="LZ11" s="52">
        <v>2359</v>
      </c>
      <c r="MA11" s="52">
        <v>1664</v>
      </c>
      <c r="MB11" s="52">
        <v>2364</v>
      </c>
      <c r="MC11" s="52">
        <v>1690</v>
      </c>
      <c r="MD11" s="52">
        <v>2395</v>
      </c>
      <c r="ME11" s="52">
        <v>1689</v>
      </c>
      <c r="MF11" s="52">
        <v>2405</v>
      </c>
      <c r="MG11" s="52">
        <v>1686</v>
      </c>
      <c r="MH11" s="52">
        <v>2407</v>
      </c>
      <c r="MI11" s="52">
        <v>1706</v>
      </c>
      <c r="MJ11" s="52">
        <v>2418</v>
      </c>
      <c r="MK11" s="52">
        <v>1708</v>
      </c>
      <c r="ML11" s="52">
        <v>2399</v>
      </c>
    </row>
    <row r="12" spans="1:352" x14ac:dyDescent="0.25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  <c r="LY12" s="52">
        <v>4341</v>
      </c>
      <c r="LZ12" s="52">
        <v>5354</v>
      </c>
      <c r="MA12" s="52">
        <v>4419</v>
      </c>
      <c r="MB12" s="52">
        <v>5447</v>
      </c>
      <c r="MC12" s="52">
        <v>4446</v>
      </c>
      <c r="MD12" s="52">
        <v>5476</v>
      </c>
      <c r="ME12" s="52">
        <v>4447</v>
      </c>
      <c r="MF12" s="52">
        <v>5408</v>
      </c>
      <c r="MG12" s="52">
        <v>4482</v>
      </c>
      <c r="MH12" s="52">
        <v>5435</v>
      </c>
      <c r="MI12" s="52">
        <v>4515</v>
      </c>
      <c r="MJ12" s="52">
        <v>5456</v>
      </c>
      <c r="MK12" s="52">
        <v>4469</v>
      </c>
      <c r="ML12" s="52">
        <v>5393</v>
      </c>
    </row>
    <row r="13" spans="1:352" x14ac:dyDescent="0.25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  <c r="LY13" s="52">
        <v>14748</v>
      </c>
      <c r="LZ13" s="52">
        <v>20425</v>
      </c>
      <c r="MA13" s="52">
        <v>14949</v>
      </c>
      <c r="MB13" s="52">
        <v>20710</v>
      </c>
      <c r="MC13" s="52">
        <v>15054</v>
      </c>
      <c r="MD13" s="52">
        <v>20762</v>
      </c>
      <c r="ME13" s="52">
        <v>15061</v>
      </c>
      <c r="MF13" s="52">
        <v>20742</v>
      </c>
      <c r="MG13" s="52">
        <v>15110</v>
      </c>
      <c r="MH13" s="52">
        <v>20717</v>
      </c>
      <c r="MI13" s="52">
        <v>15061</v>
      </c>
      <c r="MJ13" s="52">
        <v>20709</v>
      </c>
      <c r="MK13" s="52">
        <v>14880</v>
      </c>
      <c r="ML13" s="52">
        <v>20570</v>
      </c>
    </row>
    <row r="14" spans="1:352" x14ac:dyDescent="0.25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  <c r="LY14" s="52">
        <v>8675</v>
      </c>
      <c r="LZ14" s="52">
        <v>13491</v>
      </c>
      <c r="MA14" s="52">
        <v>8690</v>
      </c>
      <c r="MB14" s="52">
        <v>13458</v>
      </c>
      <c r="MC14" s="52">
        <v>8681</v>
      </c>
      <c r="MD14" s="52">
        <v>13495</v>
      </c>
      <c r="ME14" s="52">
        <v>8669</v>
      </c>
      <c r="MF14" s="52">
        <v>13470</v>
      </c>
      <c r="MG14" s="52">
        <v>8660</v>
      </c>
      <c r="MH14" s="52">
        <v>13455</v>
      </c>
      <c r="MI14" s="52">
        <v>8599</v>
      </c>
      <c r="MJ14" s="52">
        <v>13447</v>
      </c>
      <c r="MK14" s="52">
        <v>8458</v>
      </c>
      <c r="ML14" s="52">
        <v>13386</v>
      </c>
    </row>
    <row r="15" spans="1:352" s="122" customFormat="1" x14ac:dyDescent="0.25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MN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  <c r="LY15" s="123">
        <f t="shared" si="20"/>
        <v>58286</v>
      </c>
      <c r="LZ15" s="123">
        <f t="shared" si="20"/>
        <v>78286</v>
      </c>
      <c r="MA15" s="123">
        <f t="shared" si="20"/>
        <v>58999</v>
      </c>
      <c r="MB15" s="123">
        <f t="shared" si="20"/>
        <v>81129</v>
      </c>
      <c r="MC15" s="123">
        <f t="shared" si="20"/>
        <v>59287</v>
      </c>
      <c r="MD15" s="123">
        <f t="shared" si="20"/>
        <v>81498</v>
      </c>
      <c r="ME15" s="123">
        <f t="shared" si="20"/>
        <v>59418</v>
      </c>
      <c r="MF15" s="123">
        <f t="shared" si="20"/>
        <v>81487</v>
      </c>
      <c r="MG15" s="123">
        <f t="shared" si="20"/>
        <v>59477</v>
      </c>
      <c r="MH15" s="123">
        <f t="shared" si="20"/>
        <v>81526</v>
      </c>
      <c r="MI15" s="123">
        <f t="shared" si="20"/>
        <v>59242</v>
      </c>
      <c r="MJ15" s="123">
        <f t="shared" si="20"/>
        <v>81359</v>
      </c>
      <c r="MK15" s="123">
        <f t="shared" si="20"/>
        <v>58671</v>
      </c>
      <c r="ML15" s="123">
        <f t="shared" si="20"/>
        <v>80648</v>
      </c>
      <c r="MM15" s="123">
        <f t="shared" si="20"/>
        <v>0</v>
      </c>
      <c r="MN15" s="123">
        <f t="shared" si="20"/>
        <v>0</v>
      </c>
    </row>
    <row r="16" spans="1:352" x14ac:dyDescent="0.25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  <c r="LY16" s="52">
        <v>1445</v>
      </c>
      <c r="LZ16" s="52">
        <v>1773</v>
      </c>
      <c r="MA16" s="52">
        <v>1467</v>
      </c>
      <c r="MB16" s="52">
        <v>1803</v>
      </c>
      <c r="MC16" s="52">
        <v>1492</v>
      </c>
      <c r="MD16" s="52">
        <v>1824</v>
      </c>
      <c r="ME16" s="52">
        <v>1509</v>
      </c>
      <c r="MF16" s="52">
        <v>1841</v>
      </c>
      <c r="MG16" s="52">
        <v>1522</v>
      </c>
      <c r="MH16" s="52">
        <v>1849</v>
      </c>
      <c r="MI16" s="52">
        <v>1532</v>
      </c>
      <c r="MJ16" s="52">
        <v>1861</v>
      </c>
      <c r="MK16" s="52">
        <v>1559</v>
      </c>
      <c r="ML16" s="52">
        <v>1885</v>
      </c>
    </row>
    <row r="17" spans="1:352" x14ac:dyDescent="0.25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  <c r="LY17" s="52">
        <v>1936</v>
      </c>
      <c r="LZ17" s="52">
        <v>2736</v>
      </c>
      <c r="MA17" s="52">
        <v>1975</v>
      </c>
      <c r="MB17" s="52">
        <v>2772</v>
      </c>
      <c r="MC17" s="52">
        <v>1982</v>
      </c>
      <c r="MD17" s="52">
        <v>2792</v>
      </c>
      <c r="ME17" s="52">
        <v>1979</v>
      </c>
      <c r="MF17" s="52">
        <v>2788</v>
      </c>
      <c r="MG17" s="52">
        <v>1988</v>
      </c>
      <c r="MH17" s="52">
        <v>2778</v>
      </c>
      <c r="MI17" s="52">
        <v>1974</v>
      </c>
      <c r="MJ17" s="52">
        <v>2769</v>
      </c>
      <c r="MK17" s="52">
        <v>1950</v>
      </c>
      <c r="ML17" s="52">
        <v>2764</v>
      </c>
    </row>
    <row r="18" spans="1:352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  <c r="LY18" s="52">
        <v>603</v>
      </c>
      <c r="LZ18" s="52">
        <v>724</v>
      </c>
      <c r="MA18" s="52">
        <v>603</v>
      </c>
      <c r="MB18" s="52">
        <v>714</v>
      </c>
      <c r="MC18" s="52">
        <v>597</v>
      </c>
      <c r="MD18" s="52">
        <v>718</v>
      </c>
      <c r="ME18" s="52">
        <v>577</v>
      </c>
      <c r="MF18" s="52">
        <v>705</v>
      </c>
      <c r="MG18" s="52">
        <v>572</v>
      </c>
      <c r="MH18" s="52">
        <v>702</v>
      </c>
      <c r="MI18" s="52">
        <v>558</v>
      </c>
      <c r="MJ18" s="52">
        <v>696</v>
      </c>
      <c r="MK18" s="52">
        <v>569</v>
      </c>
      <c r="ML18" s="52">
        <v>710</v>
      </c>
    </row>
    <row r="19" spans="1:352" x14ac:dyDescent="0.25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  <c r="LY19" s="52">
        <v>1875</v>
      </c>
      <c r="LZ19" s="52">
        <v>2278</v>
      </c>
      <c r="MA19" s="52">
        <v>1923</v>
      </c>
      <c r="MB19" s="52">
        <v>2340</v>
      </c>
      <c r="MC19" s="52">
        <v>1949</v>
      </c>
      <c r="MD19" s="52">
        <v>2300</v>
      </c>
      <c r="ME19" s="52">
        <v>1929</v>
      </c>
      <c r="MF19" s="52">
        <v>2246</v>
      </c>
      <c r="MG19" s="52">
        <v>1931</v>
      </c>
      <c r="MH19" s="52">
        <v>2252</v>
      </c>
      <c r="MI19" s="52">
        <v>1919</v>
      </c>
      <c r="MJ19" s="52">
        <v>2250</v>
      </c>
      <c r="MK19" s="52">
        <v>1919</v>
      </c>
      <c r="ML19" s="52">
        <v>2267</v>
      </c>
    </row>
    <row r="20" spans="1:352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  <c r="LY20" s="52">
        <v>441</v>
      </c>
      <c r="LZ20" s="52">
        <v>677</v>
      </c>
      <c r="MA20" s="52">
        <v>450</v>
      </c>
      <c r="MB20" s="52">
        <v>692</v>
      </c>
      <c r="MC20" s="52">
        <v>441</v>
      </c>
      <c r="MD20" s="52">
        <v>675</v>
      </c>
      <c r="ME20" s="52">
        <v>459</v>
      </c>
      <c r="MF20" s="52">
        <v>670</v>
      </c>
      <c r="MG20" s="52">
        <v>455</v>
      </c>
      <c r="MH20" s="52">
        <v>664</v>
      </c>
      <c r="MI20" s="52">
        <v>450</v>
      </c>
      <c r="MJ20" s="52">
        <v>668</v>
      </c>
      <c r="MK20" s="52">
        <v>463</v>
      </c>
      <c r="ML20" s="52">
        <v>676</v>
      </c>
    </row>
    <row r="21" spans="1:352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  <c r="LY21" s="52">
        <v>573</v>
      </c>
      <c r="LZ21" s="52">
        <v>695</v>
      </c>
      <c r="MA21" s="52">
        <v>572</v>
      </c>
      <c r="MB21" s="52">
        <v>699</v>
      </c>
      <c r="MC21" s="52">
        <v>565</v>
      </c>
      <c r="MD21" s="52">
        <v>678</v>
      </c>
      <c r="ME21" s="52">
        <v>566</v>
      </c>
      <c r="MF21" s="52">
        <v>685</v>
      </c>
      <c r="MG21" s="52">
        <v>563</v>
      </c>
      <c r="MH21" s="52">
        <v>687</v>
      </c>
      <c r="MI21" s="52">
        <v>567</v>
      </c>
      <c r="MJ21" s="52">
        <v>700</v>
      </c>
      <c r="MK21" s="52">
        <v>563</v>
      </c>
      <c r="ML21" s="52">
        <v>698</v>
      </c>
    </row>
    <row r="22" spans="1:352" x14ac:dyDescent="0.25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  <c r="LY22" s="52">
        <v>852</v>
      </c>
      <c r="LZ22" s="52">
        <v>1087</v>
      </c>
      <c r="MA22" s="52">
        <v>854</v>
      </c>
      <c r="MB22" s="52">
        <v>1085</v>
      </c>
      <c r="MC22" s="52">
        <v>865</v>
      </c>
      <c r="MD22" s="52">
        <v>1093</v>
      </c>
      <c r="ME22" s="52">
        <v>861</v>
      </c>
      <c r="MF22" s="52">
        <v>1077</v>
      </c>
      <c r="MG22" s="52">
        <v>859</v>
      </c>
      <c r="MH22" s="52">
        <v>1070</v>
      </c>
      <c r="MI22" s="52">
        <v>868</v>
      </c>
      <c r="MJ22" s="52">
        <v>1087</v>
      </c>
      <c r="MK22" s="52">
        <v>862</v>
      </c>
      <c r="ML22" s="52">
        <v>1081</v>
      </c>
    </row>
    <row r="23" spans="1:352" x14ac:dyDescent="0.25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  <c r="LY23" s="52">
        <v>1946</v>
      </c>
      <c r="LZ23" s="52">
        <v>2558</v>
      </c>
      <c r="MA23" s="52">
        <v>1983</v>
      </c>
      <c r="MB23" s="52">
        <v>2616</v>
      </c>
      <c r="MC23" s="52">
        <v>2015</v>
      </c>
      <c r="MD23" s="52">
        <v>2650</v>
      </c>
      <c r="ME23" s="52">
        <v>2049</v>
      </c>
      <c r="MF23" s="52">
        <v>2672</v>
      </c>
      <c r="MG23" s="52">
        <v>2063</v>
      </c>
      <c r="MH23" s="52">
        <v>2693</v>
      </c>
      <c r="MI23" s="52">
        <v>2062</v>
      </c>
      <c r="MJ23" s="52">
        <v>2700</v>
      </c>
      <c r="MK23" s="52">
        <v>2053</v>
      </c>
      <c r="ML23" s="52">
        <v>2707</v>
      </c>
    </row>
    <row r="24" spans="1:352" x14ac:dyDescent="0.25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  <c r="LY24" s="52">
        <v>3737</v>
      </c>
      <c r="LZ24" s="52">
        <v>4585</v>
      </c>
      <c r="MA24" s="52">
        <v>3799</v>
      </c>
      <c r="MB24" s="52">
        <v>4649</v>
      </c>
      <c r="MC24" s="52">
        <v>3786</v>
      </c>
      <c r="MD24" s="52">
        <v>4649</v>
      </c>
      <c r="ME24" s="52">
        <v>3758</v>
      </c>
      <c r="MF24" s="52">
        <v>4614</v>
      </c>
      <c r="MG24" s="52">
        <v>3767</v>
      </c>
      <c r="MH24" s="52">
        <v>4637</v>
      </c>
      <c r="MI24" s="52">
        <v>3743</v>
      </c>
      <c r="MJ24" s="52">
        <v>4613</v>
      </c>
      <c r="MK24" s="52">
        <v>3709</v>
      </c>
      <c r="ML24" s="52">
        <v>4568</v>
      </c>
    </row>
    <row r="25" spans="1:352" x14ac:dyDescent="0.25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  <c r="LY25" s="52">
        <v>10983</v>
      </c>
      <c r="LZ25" s="52">
        <v>13199</v>
      </c>
      <c r="MA25" s="52">
        <v>11189</v>
      </c>
      <c r="MB25" s="52">
        <v>13423</v>
      </c>
      <c r="MC25" s="52">
        <v>11250</v>
      </c>
      <c r="MD25" s="52">
        <v>13507</v>
      </c>
      <c r="ME25" s="52">
        <v>11248</v>
      </c>
      <c r="MF25" s="52">
        <v>13531</v>
      </c>
      <c r="MG25" s="52">
        <v>11240</v>
      </c>
      <c r="MH25" s="52">
        <v>13525</v>
      </c>
      <c r="MI25" s="52">
        <v>11192</v>
      </c>
      <c r="MJ25" s="52">
        <v>13519</v>
      </c>
      <c r="MK25" s="52">
        <v>11100</v>
      </c>
      <c r="ML25" s="52">
        <v>13455</v>
      </c>
    </row>
    <row r="26" spans="1:352" x14ac:dyDescent="0.25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  <c r="LY26" s="52">
        <v>1173</v>
      </c>
      <c r="LZ26" s="187">
        <v>1585</v>
      </c>
      <c r="MA26" s="52">
        <v>1176</v>
      </c>
      <c r="MB26" s="52">
        <v>1598</v>
      </c>
      <c r="MC26" s="52">
        <v>1186</v>
      </c>
      <c r="MD26" s="52">
        <v>1628</v>
      </c>
      <c r="ME26" s="52">
        <v>1186</v>
      </c>
      <c r="MF26" s="52">
        <v>1614</v>
      </c>
      <c r="MG26" s="52">
        <v>1176</v>
      </c>
      <c r="MH26" s="52">
        <v>1597</v>
      </c>
      <c r="MI26" s="52">
        <v>1176</v>
      </c>
      <c r="MJ26" s="52">
        <v>1579</v>
      </c>
      <c r="MK26" s="52">
        <v>1149</v>
      </c>
      <c r="ML26" s="52">
        <v>1566</v>
      </c>
    </row>
    <row r="27" spans="1:352" x14ac:dyDescent="0.25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  <c r="LY27" s="52">
        <v>2472</v>
      </c>
      <c r="LZ27" s="52">
        <v>3115</v>
      </c>
      <c r="MA27" s="52">
        <v>2494</v>
      </c>
      <c r="MB27" s="52">
        <v>3144</v>
      </c>
      <c r="MC27" s="52">
        <v>2519</v>
      </c>
      <c r="MD27" s="52">
        <v>3164</v>
      </c>
      <c r="ME27" s="52">
        <v>2506</v>
      </c>
      <c r="MF27" s="52">
        <v>3102</v>
      </c>
      <c r="MG27" s="52">
        <v>2454</v>
      </c>
      <c r="MH27" s="52">
        <v>3028</v>
      </c>
      <c r="MI27" s="52">
        <v>2452</v>
      </c>
      <c r="MJ27" s="52">
        <v>3027</v>
      </c>
      <c r="MK27" s="52">
        <v>2484</v>
      </c>
      <c r="ML27" s="52">
        <v>3053</v>
      </c>
    </row>
    <row r="28" spans="1:352" x14ac:dyDescent="0.25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  <c r="LY28" s="52">
        <v>4426</v>
      </c>
      <c r="LZ28" s="52">
        <v>5245</v>
      </c>
      <c r="MA28" s="52">
        <v>4487</v>
      </c>
      <c r="MB28" s="52">
        <v>5321</v>
      </c>
      <c r="MC28" s="52">
        <v>4496</v>
      </c>
      <c r="MD28" s="52">
        <v>5351</v>
      </c>
      <c r="ME28" s="52">
        <v>4475</v>
      </c>
      <c r="MF28" s="52">
        <v>5321</v>
      </c>
      <c r="MG28" s="52">
        <v>4446</v>
      </c>
      <c r="MH28" s="52">
        <v>5290</v>
      </c>
      <c r="MI28" s="52">
        <v>4429</v>
      </c>
      <c r="MJ28" s="52">
        <v>5248</v>
      </c>
      <c r="MK28" s="52">
        <v>4400</v>
      </c>
      <c r="ML28" s="52">
        <v>5218</v>
      </c>
    </row>
    <row r="29" spans="1:352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  <c r="LY29" s="52">
        <v>848</v>
      </c>
      <c r="LZ29" s="52">
        <v>1061</v>
      </c>
      <c r="MA29" s="52">
        <v>859</v>
      </c>
      <c r="MB29" s="52">
        <v>1069</v>
      </c>
      <c r="MC29" s="52">
        <v>859</v>
      </c>
      <c r="MD29" s="52">
        <v>1041</v>
      </c>
      <c r="ME29" s="52">
        <v>847</v>
      </c>
      <c r="MF29" s="52">
        <v>1006</v>
      </c>
      <c r="MG29" s="52">
        <v>843</v>
      </c>
      <c r="MH29" s="52">
        <v>1013</v>
      </c>
      <c r="MI29" s="52">
        <v>838</v>
      </c>
      <c r="MJ29" s="52">
        <v>1011</v>
      </c>
      <c r="MK29" s="52">
        <v>841</v>
      </c>
      <c r="ML29" s="52">
        <v>1026</v>
      </c>
    </row>
    <row r="30" spans="1:352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  <c r="LY30" s="52">
        <v>1104</v>
      </c>
      <c r="LZ30" s="52">
        <v>1416</v>
      </c>
      <c r="MA30" s="52">
        <v>1107</v>
      </c>
      <c r="MB30" s="52">
        <v>1430</v>
      </c>
      <c r="MC30" s="52">
        <v>1102</v>
      </c>
      <c r="MD30" s="52">
        <v>1441</v>
      </c>
      <c r="ME30" s="52">
        <v>1116</v>
      </c>
      <c r="MF30" s="52">
        <v>1438</v>
      </c>
      <c r="MG30" s="52">
        <v>1134</v>
      </c>
      <c r="MH30" s="52">
        <v>1451</v>
      </c>
      <c r="MI30" s="52">
        <v>1111</v>
      </c>
      <c r="MJ30" s="52">
        <v>1429</v>
      </c>
      <c r="MK30" s="52">
        <v>1115</v>
      </c>
      <c r="ML30" s="52">
        <v>1430</v>
      </c>
    </row>
    <row r="31" spans="1:352" s="122" customFormat="1" x14ac:dyDescent="0.25">
      <c r="A31" s="120"/>
      <c r="B31" s="121"/>
      <c r="C31" s="148" t="s">
        <v>105</v>
      </c>
      <c r="E31" s="123">
        <f t="shared" ref="E31:P31" si="21">SUM(E16:E30)</f>
        <v>21836</v>
      </c>
      <c r="F31" s="123">
        <f t="shared" si="21"/>
        <v>46483</v>
      </c>
      <c r="G31" s="123">
        <f t="shared" si="21"/>
        <v>22801</v>
      </c>
      <c r="H31" s="123">
        <f t="shared" si="21"/>
        <v>46934</v>
      </c>
      <c r="I31" s="123">
        <f t="shared" si="21"/>
        <v>24034</v>
      </c>
      <c r="J31" s="123">
        <f t="shared" si="21"/>
        <v>47394</v>
      </c>
      <c r="K31" s="123">
        <f t="shared" si="21"/>
        <v>25137</v>
      </c>
      <c r="L31" s="123">
        <f t="shared" si="21"/>
        <v>46690</v>
      </c>
      <c r="M31" s="123">
        <f t="shared" si="21"/>
        <v>25611</v>
      </c>
      <c r="N31" s="123">
        <f t="shared" si="21"/>
        <v>46959</v>
      </c>
      <c r="O31" s="123">
        <f t="shared" si="21"/>
        <v>25670</v>
      </c>
      <c r="P31" s="123">
        <f t="shared" si="21"/>
        <v>46552</v>
      </c>
      <c r="Q31" s="123">
        <f t="shared" ref="Q31:V31" si="22">SUM(Q16:Q30)</f>
        <v>25973</v>
      </c>
      <c r="R31" s="123">
        <f t="shared" si="22"/>
        <v>46204</v>
      </c>
      <c r="S31" s="123">
        <f t="shared" si="22"/>
        <v>26545</v>
      </c>
      <c r="T31" s="123">
        <f t="shared" si="22"/>
        <v>46636</v>
      </c>
      <c r="U31" s="123">
        <f t="shared" si="22"/>
        <v>26809</v>
      </c>
      <c r="V31" s="123">
        <f t="shared" si="22"/>
        <v>46929</v>
      </c>
      <c r="W31" s="123">
        <f t="shared" ref="W31:AB31" si="23">SUM(W16:W30)</f>
        <v>27080</v>
      </c>
      <c r="X31" s="123">
        <f t="shared" si="23"/>
        <v>47082</v>
      </c>
      <c r="Y31" s="123">
        <f t="shared" si="23"/>
        <v>27189</v>
      </c>
      <c r="Z31" s="123">
        <f t="shared" si="23"/>
        <v>46802</v>
      </c>
      <c r="AA31" s="123">
        <f t="shared" si="23"/>
        <v>27409</v>
      </c>
      <c r="AB31" s="123">
        <f t="shared" si="23"/>
        <v>47140</v>
      </c>
      <c r="AC31" s="123">
        <f t="shared" ref="AC31:AL31" si="24">SUM(AC16:AC30)</f>
        <v>27530</v>
      </c>
      <c r="AD31" s="123">
        <f t="shared" si="24"/>
        <v>47026</v>
      </c>
      <c r="AE31" s="123">
        <f t="shared" si="24"/>
        <v>27951</v>
      </c>
      <c r="AF31" s="123">
        <f t="shared" si="24"/>
        <v>47221</v>
      </c>
      <c r="AG31" s="123">
        <f t="shared" si="24"/>
        <v>28212</v>
      </c>
      <c r="AH31" s="123">
        <f t="shared" si="24"/>
        <v>47114</v>
      </c>
      <c r="AI31" s="123">
        <f t="shared" si="24"/>
        <v>28013</v>
      </c>
      <c r="AJ31" s="123">
        <f t="shared" si="24"/>
        <v>46575</v>
      </c>
      <c r="AK31" s="123">
        <f t="shared" si="24"/>
        <v>28453</v>
      </c>
      <c r="AL31" s="123">
        <f t="shared" si="24"/>
        <v>46847</v>
      </c>
      <c r="AM31" s="123">
        <f t="shared" ref="AM31:AR31" si="25">SUM(AM16:AM30)</f>
        <v>28242</v>
      </c>
      <c r="AN31" s="123">
        <f t="shared" si="25"/>
        <v>46176</v>
      </c>
      <c r="AO31" s="123">
        <f t="shared" si="25"/>
        <v>28473</v>
      </c>
      <c r="AP31" s="123">
        <f t="shared" si="25"/>
        <v>46157</v>
      </c>
      <c r="AQ31" s="123">
        <f t="shared" si="25"/>
        <v>27959</v>
      </c>
      <c r="AR31" s="123">
        <f t="shared" si="25"/>
        <v>46450</v>
      </c>
      <c r="AS31" s="123">
        <f t="shared" ref="AS31:AX31" si="26">SUM(AS16:AS30)</f>
        <v>28456</v>
      </c>
      <c r="AT31" s="123">
        <f t="shared" si="26"/>
        <v>46435</v>
      </c>
      <c r="AU31" s="123">
        <f t="shared" si="26"/>
        <v>28088</v>
      </c>
      <c r="AV31" s="123">
        <f t="shared" si="26"/>
        <v>46291</v>
      </c>
      <c r="AW31" s="123">
        <f t="shared" si="26"/>
        <v>28225</v>
      </c>
      <c r="AX31" s="123">
        <f t="shared" si="26"/>
        <v>46308</v>
      </c>
      <c r="AY31" s="123">
        <f t="shared" ref="AY31:BD31" si="27">SUM(AY16:AY30)</f>
        <v>28710</v>
      </c>
      <c r="AZ31" s="123">
        <f t="shared" si="27"/>
        <v>46821</v>
      </c>
      <c r="BA31" s="123">
        <f t="shared" si="27"/>
        <v>29127</v>
      </c>
      <c r="BB31" s="123">
        <f t="shared" si="27"/>
        <v>46814</v>
      </c>
      <c r="BC31" s="123">
        <f t="shared" si="27"/>
        <v>29510</v>
      </c>
      <c r="BD31" s="123">
        <f t="shared" si="27"/>
        <v>46837</v>
      </c>
      <c r="BE31" s="123">
        <f t="shared" ref="BE31:BJ31" si="28">SUM(BE16:BE30)</f>
        <v>29474</v>
      </c>
      <c r="BF31" s="123">
        <f t="shared" si="28"/>
        <v>46609</v>
      </c>
      <c r="BG31" s="123">
        <f t="shared" si="28"/>
        <v>29557</v>
      </c>
      <c r="BH31" s="123">
        <f t="shared" si="28"/>
        <v>46406</v>
      </c>
      <c r="BI31" s="123">
        <f t="shared" si="28"/>
        <v>29848</v>
      </c>
      <c r="BJ31" s="123">
        <f t="shared" si="28"/>
        <v>45908</v>
      </c>
      <c r="BK31" s="123">
        <f t="shared" ref="BK31:BR31" si="29">SUM(BK16:BK30)</f>
        <v>30041</v>
      </c>
      <c r="BL31" s="123">
        <f t="shared" si="29"/>
        <v>45735</v>
      </c>
      <c r="BM31" s="123">
        <f t="shared" si="29"/>
        <v>30203</v>
      </c>
      <c r="BN31" s="123">
        <f t="shared" si="29"/>
        <v>45321</v>
      </c>
      <c r="BO31" s="123">
        <f t="shared" si="29"/>
        <v>30549</v>
      </c>
      <c r="BP31" s="123">
        <f t="shared" si="29"/>
        <v>45501</v>
      </c>
      <c r="BQ31" s="123">
        <f t="shared" si="29"/>
        <v>30637</v>
      </c>
      <c r="BR31" s="123">
        <f t="shared" si="29"/>
        <v>45544</v>
      </c>
      <c r="BS31" s="123">
        <f t="shared" ref="BS31:BX31" si="30">SUM(BS16:BS30)</f>
        <v>30968</v>
      </c>
      <c r="BT31" s="123">
        <f t="shared" si="30"/>
        <v>45680</v>
      </c>
      <c r="BU31" s="123">
        <f t="shared" si="30"/>
        <v>31320</v>
      </c>
      <c r="BV31" s="123">
        <f t="shared" si="30"/>
        <v>45772</v>
      </c>
      <c r="BW31" s="123">
        <f t="shared" si="30"/>
        <v>31686</v>
      </c>
      <c r="BX31" s="123">
        <f t="shared" si="30"/>
        <v>46306</v>
      </c>
      <c r="BY31" s="123">
        <f t="shared" ref="BY31:CD31" si="31">SUM(BY16:BY30)</f>
        <v>32081</v>
      </c>
      <c r="BZ31" s="123">
        <f t="shared" si="31"/>
        <v>46347</v>
      </c>
      <c r="CA31" s="123">
        <f t="shared" si="31"/>
        <v>32473</v>
      </c>
      <c r="CB31" s="123">
        <f t="shared" si="31"/>
        <v>46584</v>
      </c>
      <c r="CC31" s="123">
        <f t="shared" si="31"/>
        <v>32655</v>
      </c>
      <c r="CD31" s="123">
        <f t="shared" si="31"/>
        <v>46644</v>
      </c>
      <c r="CE31" s="123">
        <f t="shared" ref="CE31:CJ31" si="32">SUM(CE16:CE30)</f>
        <v>32921</v>
      </c>
      <c r="CF31" s="123">
        <f t="shared" si="32"/>
        <v>46588</v>
      </c>
      <c r="CG31" s="123">
        <f t="shared" si="32"/>
        <v>33008</v>
      </c>
      <c r="CH31" s="123">
        <f t="shared" si="32"/>
        <v>46344</v>
      </c>
      <c r="CI31" s="123">
        <f t="shared" si="32"/>
        <v>34048</v>
      </c>
      <c r="CJ31" s="123">
        <f t="shared" si="32"/>
        <v>47408</v>
      </c>
      <c r="CK31" s="123">
        <f t="shared" ref="CK31:CP31" si="33">SUM(CK16:CK30)</f>
        <v>34057</v>
      </c>
      <c r="CL31" s="123">
        <f t="shared" si="33"/>
        <v>47289</v>
      </c>
      <c r="CM31" s="123">
        <f t="shared" si="33"/>
        <v>34703</v>
      </c>
      <c r="CN31" s="123">
        <f t="shared" si="33"/>
        <v>47655</v>
      </c>
      <c r="CO31" s="123">
        <f t="shared" si="33"/>
        <v>34963</v>
      </c>
      <c r="CP31" s="123">
        <f t="shared" si="33"/>
        <v>47794</v>
      </c>
      <c r="CQ31" s="123">
        <f t="shared" ref="CQ31:CV31" si="34">SUM(CQ16:CQ30)</f>
        <v>35333</v>
      </c>
      <c r="CR31" s="123">
        <f t="shared" si="34"/>
        <v>48043</v>
      </c>
      <c r="CS31" s="122">
        <f t="shared" si="34"/>
        <v>35720</v>
      </c>
      <c r="CT31" s="122">
        <f t="shared" si="34"/>
        <v>48027</v>
      </c>
      <c r="CU31" s="122">
        <f t="shared" si="34"/>
        <v>36305</v>
      </c>
      <c r="CV31" s="122">
        <f t="shared" si="34"/>
        <v>48471</v>
      </c>
      <c r="CW31" s="122">
        <f t="shared" ref="CW31:DB31" si="35">SUM(CW16:CW30)</f>
        <v>36506</v>
      </c>
      <c r="CX31" s="122">
        <f t="shared" si="35"/>
        <v>48405</v>
      </c>
      <c r="CY31" s="122">
        <f t="shared" si="35"/>
        <v>36881</v>
      </c>
      <c r="CZ31" s="122">
        <f t="shared" si="35"/>
        <v>48394</v>
      </c>
      <c r="DA31" s="122">
        <f t="shared" si="35"/>
        <v>36788</v>
      </c>
      <c r="DB31" s="122">
        <f t="shared" si="35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6">SUM(DE16:DE30)</f>
        <v>36524</v>
      </c>
      <c r="DF31" s="123">
        <f t="shared" si="36"/>
        <v>47525</v>
      </c>
      <c r="DG31" s="123">
        <f t="shared" si="36"/>
        <v>36279</v>
      </c>
      <c r="DH31" s="123">
        <f t="shared" si="36"/>
        <v>47291</v>
      </c>
      <c r="DI31" s="123">
        <f>SUM(DI16:DI30)</f>
        <v>36046</v>
      </c>
      <c r="DJ31" s="123">
        <f>SUM(DJ16:DJ30)</f>
        <v>47109</v>
      </c>
      <c r="DK31" s="123">
        <f t="shared" si="36"/>
        <v>36351</v>
      </c>
      <c r="DL31" s="123">
        <f t="shared" si="36"/>
        <v>47321</v>
      </c>
      <c r="DM31" s="123">
        <f t="shared" si="36"/>
        <v>36408</v>
      </c>
      <c r="DN31" s="123">
        <f t="shared" si="36"/>
        <v>47487</v>
      </c>
      <c r="DO31" s="123">
        <f t="shared" si="36"/>
        <v>36606</v>
      </c>
      <c r="DP31" s="123">
        <f t="shared" si="36"/>
        <v>47741</v>
      </c>
      <c r="DQ31" s="123">
        <f t="shared" si="36"/>
        <v>36767</v>
      </c>
      <c r="DR31" s="123">
        <f t="shared" si="36"/>
        <v>47801</v>
      </c>
      <c r="DS31" s="123">
        <f t="shared" si="36"/>
        <v>37078</v>
      </c>
      <c r="DT31" s="123">
        <f t="shared" si="36"/>
        <v>48063</v>
      </c>
      <c r="DU31" s="123">
        <f t="shared" ref="DU31:EO31" si="37">SUM(DU16:DU30)</f>
        <v>37066</v>
      </c>
      <c r="DV31" s="123">
        <f t="shared" si="37"/>
        <v>48010</v>
      </c>
      <c r="DW31" s="123">
        <f t="shared" si="37"/>
        <v>37202</v>
      </c>
      <c r="DX31" s="123">
        <f t="shared" si="37"/>
        <v>48003</v>
      </c>
      <c r="DY31" s="123">
        <f t="shared" si="37"/>
        <v>37198</v>
      </c>
      <c r="DZ31" s="123">
        <f t="shared" si="37"/>
        <v>47789</v>
      </c>
      <c r="EA31" s="123">
        <f t="shared" si="37"/>
        <v>36917</v>
      </c>
      <c r="EB31" s="123">
        <f>SUM(EB16:EB30)</f>
        <v>47408</v>
      </c>
      <c r="EC31" s="123">
        <f t="shared" si="37"/>
        <v>36856</v>
      </c>
      <c r="ED31" s="123">
        <f t="shared" si="37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7"/>
        <v>46751</v>
      </c>
      <c r="EI31" s="123">
        <f t="shared" si="37"/>
        <v>36631</v>
      </c>
      <c r="EJ31" s="123">
        <f t="shared" si="37"/>
        <v>46817</v>
      </c>
      <c r="EK31" s="129">
        <f>SUM(EK16:EK30)</f>
        <v>36617</v>
      </c>
      <c r="EL31" s="118">
        <f>SUM(EL16:EL30)</f>
        <v>46926</v>
      </c>
      <c r="EM31" s="123">
        <f t="shared" si="37"/>
        <v>36869</v>
      </c>
      <c r="EN31" s="123">
        <f t="shared" si="37"/>
        <v>47267</v>
      </c>
      <c r="EO31" s="123">
        <f t="shared" si="37"/>
        <v>36938</v>
      </c>
      <c r="EP31" s="123">
        <f t="shared" ref="EP31:FU31" si="38">SUM(EP16:EP30)</f>
        <v>47282</v>
      </c>
      <c r="EQ31" s="123">
        <f t="shared" si="38"/>
        <v>37290</v>
      </c>
      <c r="ER31" s="123">
        <f t="shared" si="38"/>
        <v>47668</v>
      </c>
      <c r="ES31" s="123">
        <f t="shared" si="38"/>
        <v>37177</v>
      </c>
      <c r="ET31" s="123">
        <f t="shared" si="38"/>
        <v>47708</v>
      </c>
      <c r="EU31" s="123">
        <f t="shared" si="38"/>
        <v>37092</v>
      </c>
      <c r="EV31" s="123">
        <f t="shared" si="38"/>
        <v>47791</v>
      </c>
      <c r="EW31" s="123">
        <f t="shared" si="38"/>
        <v>36516</v>
      </c>
      <c r="EX31" s="123">
        <f t="shared" si="38"/>
        <v>47581</v>
      </c>
      <c r="EY31" s="123">
        <f t="shared" si="38"/>
        <v>35984</v>
      </c>
      <c r="EZ31" s="123">
        <f t="shared" si="38"/>
        <v>47312</v>
      </c>
      <c r="FA31" s="123">
        <f t="shared" si="38"/>
        <v>35253</v>
      </c>
      <c r="FB31" s="123">
        <f t="shared" si="38"/>
        <v>46893</v>
      </c>
      <c r="FC31" s="123">
        <f t="shared" si="38"/>
        <v>34443</v>
      </c>
      <c r="FD31" s="123">
        <f t="shared" si="38"/>
        <v>46827</v>
      </c>
      <c r="FE31" s="123">
        <f t="shared" si="38"/>
        <v>33829</v>
      </c>
      <c r="FF31" s="123">
        <f t="shared" si="38"/>
        <v>46686</v>
      </c>
      <c r="FG31" s="123">
        <f t="shared" si="38"/>
        <v>33282</v>
      </c>
      <c r="FH31" s="123">
        <f t="shared" si="38"/>
        <v>46952</v>
      </c>
      <c r="FI31" s="123">
        <f t="shared" si="38"/>
        <v>32709</v>
      </c>
      <c r="FJ31" s="123">
        <f t="shared" si="38"/>
        <v>47231</v>
      </c>
      <c r="FK31" s="123">
        <f t="shared" si="38"/>
        <v>32067</v>
      </c>
      <c r="FL31" s="123">
        <f t="shared" si="38"/>
        <v>47379</v>
      </c>
      <c r="FM31" s="123">
        <f t="shared" si="38"/>
        <v>31547</v>
      </c>
      <c r="FN31" s="123">
        <f t="shared" si="38"/>
        <v>47395</v>
      </c>
      <c r="FO31" s="123">
        <f t="shared" si="38"/>
        <v>31213</v>
      </c>
      <c r="FP31" s="123">
        <f t="shared" si="38"/>
        <v>47684</v>
      </c>
      <c r="FQ31" s="123">
        <f t="shared" si="38"/>
        <v>30999</v>
      </c>
      <c r="FR31" s="123">
        <f t="shared" si="38"/>
        <v>47927</v>
      </c>
      <c r="FS31" s="123">
        <f t="shared" si="38"/>
        <v>28258</v>
      </c>
      <c r="FT31" s="123">
        <f t="shared" si="38"/>
        <v>45027</v>
      </c>
      <c r="FU31" s="123">
        <f t="shared" si="38"/>
        <v>30238</v>
      </c>
      <c r="FV31" s="123">
        <f t="shared" ref="FV31:HA31" si="39">SUM(FV16:FV30)</f>
        <v>47649</v>
      </c>
      <c r="FW31" s="123">
        <f t="shared" si="39"/>
        <v>29925</v>
      </c>
      <c r="FX31" s="123">
        <f t="shared" si="39"/>
        <v>47391</v>
      </c>
      <c r="FY31" s="123">
        <f t="shared" si="39"/>
        <v>29081</v>
      </c>
      <c r="FZ31" s="123">
        <f t="shared" si="39"/>
        <v>45937</v>
      </c>
      <c r="GA31" s="123">
        <f t="shared" si="39"/>
        <v>28643</v>
      </c>
      <c r="GB31" s="123">
        <f t="shared" si="39"/>
        <v>45750</v>
      </c>
      <c r="GC31" s="123">
        <f t="shared" si="39"/>
        <v>29239</v>
      </c>
      <c r="GD31" s="123">
        <f t="shared" si="39"/>
        <v>45630</v>
      </c>
      <c r="GE31" s="123">
        <f t="shared" si="39"/>
        <v>30403</v>
      </c>
      <c r="GF31" s="123">
        <f t="shared" si="39"/>
        <v>46020</v>
      </c>
      <c r="GG31" s="123">
        <f t="shared" si="39"/>
        <v>31116</v>
      </c>
      <c r="GH31" s="123">
        <f t="shared" si="39"/>
        <v>46490</v>
      </c>
      <c r="GI31" s="123">
        <f t="shared" si="39"/>
        <v>31733</v>
      </c>
      <c r="GJ31" s="123">
        <f t="shared" si="39"/>
        <v>46807</v>
      </c>
      <c r="GK31" s="123">
        <f t="shared" si="39"/>
        <v>32790</v>
      </c>
      <c r="GL31" s="123">
        <f t="shared" si="39"/>
        <v>46880</v>
      </c>
      <c r="GM31" s="123">
        <f t="shared" si="39"/>
        <v>33570</v>
      </c>
      <c r="GN31" s="123">
        <f t="shared" si="39"/>
        <v>46986</v>
      </c>
      <c r="GO31" s="123">
        <f t="shared" si="39"/>
        <v>33774</v>
      </c>
      <c r="GP31" s="123">
        <f t="shared" si="39"/>
        <v>46884</v>
      </c>
      <c r="GQ31" s="123">
        <f t="shared" si="39"/>
        <v>34121</v>
      </c>
      <c r="GR31" s="123">
        <f t="shared" si="39"/>
        <v>46874</v>
      </c>
      <c r="GS31" s="123">
        <f t="shared" si="39"/>
        <v>34579</v>
      </c>
      <c r="GT31" s="123">
        <f t="shared" si="39"/>
        <v>46540</v>
      </c>
      <c r="GU31" s="123">
        <f t="shared" si="39"/>
        <v>34840</v>
      </c>
      <c r="GV31" s="123">
        <f t="shared" si="39"/>
        <v>46374</v>
      </c>
      <c r="GW31" s="123">
        <f t="shared" si="39"/>
        <v>34969</v>
      </c>
      <c r="GX31" s="123">
        <f t="shared" si="39"/>
        <v>45674</v>
      </c>
      <c r="GY31" s="123">
        <f t="shared" si="39"/>
        <v>35027</v>
      </c>
      <c r="GZ31" s="123">
        <f t="shared" si="39"/>
        <v>45578</v>
      </c>
      <c r="HA31" s="123">
        <f t="shared" si="39"/>
        <v>35140</v>
      </c>
      <c r="HB31" s="123">
        <f t="shared" ref="HB31:IG31" si="40">SUM(HB16:HB30)</f>
        <v>45352</v>
      </c>
      <c r="HC31" s="123">
        <f t="shared" si="40"/>
        <v>35300</v>
      </c>
      <c r="HD31" s="123">
        <f t="shared" si="40"/>
        <v>45355</v>
      </c>
      <c r="HE31" s="123">
        <f t="shared" si="40"/>
        <v>35499</v>
      </c>
      <c r="HF31" s="123">
        <f t="shared" si="40"/>
        <v>45474</v>
      </c>
      <c r="HG31" s="123">
        <f t="shared" si="40"/>
        <v>35645</v>
      </c>
      <c r="HH31" s="123">
        <f t="shared" si="40"/>
        <v>45615</v>
      </c>
      <c r="HI31" s="123">
        <f t="shared" si="40"/>
        <v>35686</v>
      </c>
      <c r="HJ31" s="123">
        <f t="shared" si="40"/>
        <v>45534</v>
      </c>
      <c r="HK31" s="123">
        <f t="shared" si="40"/>
        <v>36023</v>
      </c>
      <c r="HL31" s="123">
        <f t="shared" si="40"/>
        <v>45886</v>
      </c>
      <c r="HM31" s="123">
        <f t="shared" si="40"/>
        <v>36011</v>
      </c>
      <c r="HN31" s="123">
        <f t="shared" si="40"/>
        <v>45812</v>
      </c>
      <c r="HO31" s="123">
        <f t="shared" si="40"/>
        <v>35861</v>
      </c>
      <c r="HP31" s="123">
        <f t="shared" si="40"/>
        <v>45265</v>
      </c>
      <c r="HQ31" s="123">
        <f t="shared" si="40"/>
        <v>35740</v>
      </c>
      <c r="HR31" s="123">
        <f t="shared" si="40"/>
        <v>45047</v>
      </c>
      <c r="HS31" s="123">
        <f t="shared" si="40"/>
        <v>35322</v>
      </c>
      <c r="HT31" s="123">
        <f t="shared" si="40"/>
        <v>44389</v>
      </c>
      <c r="HU31" s="123">
        <f t="shared" si="40"/>
        <v>34945</v>
      </c>
      <c r="HV31" s="123">
        <f t="shared" si="40"/>
        <v>43899</v>
      </c>
      <c r="HW31" s="123">
        <f t="shared" si="40"/>
        <v>34717</v>
      </c>
      <c r="HX31" s="123">
        <f t="shared" si="40"/>
        <v>43512</v>
      </c>
      <c r="HY31" s="123">
        <f t="shared" si="40"/>
        <v>34717</v>
      </c>
      <c r="HZ31" s="123">
        <f t="shared" si="40"/>
        <v>43360</v>
      </c>
      <c r="IA31" s="123">
        <f t="shared" si="40"/>
        <v>34866</v>
      </c>
      <c r="IB31" s="123">
        <f t="shared" si="40"/>
        <v>43374</v>
      </c>
      <c r="IC31" s="123">
        <f t="shared" si="40"/>
        <v>34946</v>
      </c>
      <c r="ID31" s="123">
        <f t="shared" si="40"/>
        <v>43489</v>
      </c>
      <c r="IE31" s="123">
        <f t="shared" si="40"/>
        <v>34934</v>
      </c>
      <c r="IF31" s="123">
        <f t="shared" si="40"/>
        <v>43607</v>
      </c>
      <c r="IG31" s="123">
        <f t="shared" si="40"/>
        <v>34946</v>
      </c>
      <c r="IH31" s="123">
        <f t="shared" ref="IH31:IM31" si="41">SUM(IH16:IH30)</f>
        <v>43536</v>
      </c>
      <c r="II31" s="123">
        <f t="shared" si="41"/>
        <v>35056</v>
      </c>
      <c r="IJ31" s="123">
        <f t="shared" si="41"/>
        <v>43706</v>
      </c>
      <c r="IK31" s="123">
        <f t="shared" si="41"/>
        <v>35035</v>
      </c>
      <c r="IL31" s="123">
        <f t="shared" si="41"/>
        <v>43619</v>
      </c>
      <c r="IM31" s="123">
        <f t="shared" si="41"/>
        <v>34874</v>
      </c>
      <c r="IN31" s="123">
        <f>SUM(IN16:IN30)</f>
        <v>43432</v>
      </c>
      <c r="IO31" s="123">
        <f t="shared" ref="IO31:LA31" si="42">SUM(IO16:IO30)</f>
        <v>34589</v>
      </c>
      <c r="IP31" s="123">
        <f t="shared" si="42"/>
        <v>43274</v>
      </c>
      <c r="IQ31" s="123">
        <f t="shared" si="42"/>
        <v>34291</v>
      </c>
      <c r="IR31" s="123">
        <f t="shared" si="42"/>
        <v>42914</v>
      </c>
      <c r="IS31" s="123">
        <f t="shared" si="42"/>
        <v>34058</v>
      </c>
      <c r="IT31" s="123">
        <f t="shared" si="42"/>
        <v>42668</v>
      </c>
      <c r="IU31" s="123">
        <f t="shared" si="42"/>
        <v>33836</v>
      </c>
      <c r="IV31" s="123">
        <f t="shared" si="42"/>
        <v>42401</v>
      </c>
      <c r="IW31" s="123">
        <f t="shared" si="42"/>
        <v>33646</v>
      </c>
      <c r="IX31" s="123">
        <f t="shared" si="42"/>
        <v>42090</v>
      </c>
      <c r="IY31" s="123">
        <f t="shared" si="42"/>
        <v>33640</v>
      </c>
      <c r="IZ31" s="123">
        <f t="shared" si="42"/>
        <v>42104</v>
      </c>
      <c r="JA31" s="123">
        <f t="shared" si="42"/>
        <v>33861</v>
      </c>
      <c r="JB31" s="123">
        <f t="shared" si="42"/>
        <v>42247</v>
      </c>
      <c r="JC31" s="123">
        <f t="shared" si="42"/>
        <v>33818</v>
      </c>
      <c r="JD31" s="123">
        <f t="shared" si="42"/>
        <v>42354</v>
      </c>
      <c r="JE31" s="123">
        <f t="shared" si="42"/>
        <v>33841</v>
      </c>
      <c r="JF31" s="123">
        <f t="shared" si="42"/>
        <v>42465</v>
      </c>
      <c r="JG31" s="123">
        <f t="shared" si="42"/>
        <v>34031</v>
      </c>
      <c r="JH31" s="123">
        <f t="shared" si="42"/>
        <v>42781</v>
      </c>
      <c r="JI31" s="123">
        <f t="shared" si="42"/>
        <v>34072</v>
      </c>
      <c r="JJ31" s="123">
        <f t="shared" si="42"/>
        <v>42684</v>
      </c>
      <c r="JK31" s="123">
        <f t="shared" si="42"/>
        <v>34051</v>
      </c>
      <c r="JL31" s="123">
        <f t="shared" si="42"/>
        <v>42465</v>
      </c>
      <c r="JM31" s="123">
        <f t="shared" si="42"/>
        <v>33845</v>
      </c>
      <c r="JN31" s="123">
        <f t="shared" si="42"/>
        <v>42062</v>
      </c>
      <c r="JO31" s="123">
        <f t="shared" si="42"/>
        <v>33589</v>
      </c>
      <c r="JP31" s="123">
        <f t="shared" si="42"/>
        <v>41737</v>
      </c>
      <c r="JQ31" s="123">
        <f t="shared" si="42"/>
        <v>33392</v>
      </c>
      <c r="JR31" s="123">
        <f t="shared" si="42"/>
        <v>41382</v>
      </c>
      <c r="JS31" s="123">
        <f t="shared" si="42"/>
        <v>33304</v>
      </c>
      <c r="JT31" s="123">
        <f t="shared" si="42"/>
        <v>41262</v>
      </c>
      <c r="JU31" s="123">
        <f t="shared" si="42"/>
        <v>32981</v>
      </c>
      <c r="JV31" s="123">
        <f t="shared" si="42"/>
        <v>40760</v>
      </c>
      <c r="JW31" s="123">
        <f t="shared" si="42"/>
        <v>32997</v>
      </c>
      <c r="JX31" s="123">
        <f t="shared" si="42"/>
        <v>40750</v>
      </c>
      <c r="JY31" s="123">
        <f t="shared" si="42"/>
        <v>33055</v>
      </c>
      <c r="JZ31" s="123">
        <f t="shared" si="42"/>
        <v>40886</v>
      </c>
      <c r="KA31" s="123">
        <f t="shared" si="42"/>
        <v>32888</v>
      </c>
      <c r="KB31" s="123">
        <f t="shared" si="42"/>
        <v>40843</v>
      </c>
      <c r="KC31" s="123">
        <f t="shared" si="42"/>
        <v>32859</v>
      </c>
      <c r="KD31" s="123">
        <f t="shared" si="42"/>
        <v>40837</v>
      </c>
      <c r="KE31" s="123">
        <f t="shared" si="42"/>
        <v>33145</v>
      </c>
      <c r="KF31" s="123">
        <f t="shared" si="42"/>
        <v>41281</v>
      </c>
      <c r="KG31" s="123">
        <f t="shared" si="42"/>
        <v>33943</v>
      </c>
      <c r="KH31" s="123">
        <f t="shared" si="42"/>
        <v>42217</v>
      </c>
      <c r="KI31" s="123">
        <f t="shared" si="42"/>
        <v>34863</v>
      </c>
      <c r="KJ31" s="123">
        <f t="shared" si="42"/>
        <v>43351</v>
      </c>
      <c r="KK31" s="123">
        <f t="shared" si="42"/>
        <v>34871</v>
      </c>
      <c r="KL31" s="123">
        <f t="shared" si="42"/>
        <v>43443</v>
      </c>
      <c r="KM31" s="123">
        <f t="shared" si="42"/>
        <v>34768</v>
      </c>
      <c r="KN31" s="123">
        <f t="shared" si="42"/>
        <v>43392</v>
      </c>
      <c r="KO31" s="123">
        <f t="shared" si="42"/>
        <v>34650</v>
      </c>
      <c r="KP31" s="123">
        <f t="shared" si="42"/>
        <v>43257</v>
      </c>
      <c r="KQ31" s="123">
        <f t="shared" si="42"/>
        <v>34443</v>
      </c>
      <c r="KR31" s="123">
        <f t="shared" si="42"/>
        <v>43049</v>
      </c>
      <c r="KS31" s="123">
        <f t="shared" si="42"/>
        <v>34246</v>
      </c>
      <c r="KT31" s="123">
        <f t="shared" si="42"/>
        <v>42811</v>
      </c>
      <c r="KU31" s="123">
        <f t="shared" si="42"/>
        <v>34281</v>
      </c>
      <c r="KV31" s="123">
        <f t="shared" si="42"/>
        <v>42830</v>
      </c>
      <c r="KW31" s="123">
        <f t="shared" si="42"/>
        <v>34381</v>
      </c>
      <c r="KX31" s="123">
        <f t="shared" si="42"/>
        <v>43001</v>
      </c>
      <c r="KY31" s="123">
        <f t="shared" si="42"/>
        <v>34583</v>
      </c>
      <c r="KZ31" s="123">
        <f t="shared" si="42"/>
        <v>43277</v>
      </c>
      <c r="LA31" s="123">
        <f t="shared" si="42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MN31" si="43">SUM(LE16:LE30)</f>
        <v>35251</v>
      </c>
      <c r="LF31" s="123">
        <f t="shared" si="43"/>
        <v>43893</v>
      </c>
      <c r="LG31" s="123">
        <f t="shared" si="43"/>
        <v>35414</v>
      </c>
      <c r="LH31" s="123">
        <f t="shared" si="43"/>
        <v>44052</v>
      </c>
      <c r="LI31" s="123">
        <f t="shared" si="43"/>
        <v>35176</v>
      </c>
      <c r="LJ31" s="123">
        <f t="shared" si="43"/>
        <v>43846</v>
      </c>
      <c r="LK31" s="123">
        <f t="shared" si="43"/>
        <v>35076</v>
      </c>
      <c r="LL31" s="123">
        <f t="shared" si="43"/>
        <v>43725</v>
      </c>
      <c r="LM31" s="123">
        <f t="shared" si="43"/>
        <v>34663</v>
      </c>
      <c r="LN31" s="123">
        <f t="shared" si="43"/>
        <v>43303</v>
      </c>
      <c r="LO31" s="123">
        <f t="shared" si="43"/>
        <v>34533</v>
      </c>
      <c r="LP31" s="123">
        <f t="shared" si="43"/>
        <v>43077</v>
      </c>
      <c r="LQ31" s="123">
        <f t="shared" si="43"/>
        <v>34444</v>
      </c>
      <c r="LR31" s="123">
        <f t="shared" si="43"/>
        <v>42895</v>
      </c>
      <c r="LS31" s="123">
        <f t="shared" si="43"/>
        <v>34456</v>
      </c>
      <c r="LT31" s="123">
        <f t="shared" si="43"/>
        <v>43093</v>
      </c>
      <c r="LU31" s="123">
        <f t="shared" si="43"/>
        <v>34625</v>
      </c>
      <c r="LV31" s="123">
        <f t="shared" si="43"/>
        <v>43156</v>
      </c>
      <c r="LW31" s="123">
        <f t="shared" si="43"/>
        <v>34621</v>
      </c>
      <c r="LX31" s="123">
        <f t="shared" si="43"/>
        <v>43168</v>
      </c>
      <c r="LY31" s="123">
        <f t="shared" si="43"/>
        <v>34414</v>
      </c>
      <c r="LZ31" s="123">
        <f t="shared" si="43"/>
        <v>42734</v>
      </c>
      <c r="MA31" s="123">
        <f t="shared" si="43"/>
        <v>34938</v>
      </c>
      <c r="MB31" s="123">
        <f t="shared" si="43"/>
        <v>43355</v>
      </c>
      <c r="MC31" s="123">
        <f t="shared" si="43"/>
        <v>35104</v>
      </c>
      <c r="MD31" s="123">
        <f t="shared" si="43"/>
        <v>43511</v>
      </c>
      <c r="ME31" s="123">
        <f t="shared" si="43"/>
        <v>35065</v>
      </c>
      <c r="MF31" s="123">
        <f t="shared" si="43"/>
        <v>43310</v>
      </c>
      <c r="MG31" s="123">
        <f t="shared" si="43"/>
        <v>35013</v>
      </c>
      <c r="MH31" s="123">
        <f t="shared" si="43"/>
        <v>43236</v>
      </c>
      <c r="MI31" s="123">
        <f t="shared" si="43"/>
        <v>34871</v>
      </c>
      <c r="MJ31" s="123">
        <f t="shared" si="43"/>
        <v>43157</v>
      </c>
      <c r="MK31" s="123">
        <f t="shared" si="43"/>
        <v>34736</v>
      </c>
      <c r="ML31" s="123">
        <f t="shared" si="43"/>
        <v>43104</v>
      </c>
      <c r="MM31" s="123">
        <f t="shared" si="43"/>
        <v>0</v>
      </c>
      <c r="MN31" s="123">
        <f t="shared" si="43"/>
        <v>0</v>
      </c>
    </row>
    <row r="32" spans="1:352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  <c r="LY32" s="52">
        <v>670</v>
      </c>
      <c r="LZ32" s="52">
        <v>877</v>
      </c>
      <c r="MA32" s="52">
        <v>675</v>
      </c>
      <c r="MB32" s="52">
        <v>879</v>
      </c>
      <c r="MC32" s="52">
        <v>681</v>
      </c>
      <c r="MD32" s="52">
        <v>885</v>
      </c>
      <c r="ME32" s="52">
        <v>690</v>
      </c>
      <c r="MF32" s="52">
        <v>893</v>
      </c>
      <c r="MG32" s="52">
        <v>678</v>
      </c>
      <c r="MH32" s="52">
        <v>887</v>
      </c>
      <c r="MI32" s="52">
        <v>659</v>
      </c>
      <c r="MJ32" s="52">
        <v>882</v>
      </c>
      <c r="MK32" s="52">
        <v>640</v>
      </c>
      <c r="ML32" s="52">
        <v>859</v>
      </c>
    </row>
    <row r="33" spans="1:352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  <c r="LY33" s="52">
        <v>825</v>
      </c>
      <c r="LZ33" s="52">
        <v>1096</v>
      </c>
      <c r="MA33" s="52">
        <v>831</v>
      </c>
      <c r="MB33" s="52">
        <v>1107</v>
      </c>
      <c r="MC33" s="52">
        <v>848</v>
      </c>
      <c r="MD33" s="52">
        <v>1133</v>
      </c>
      <c r="ME33" s="52">
        <v>841</v>
      </c>
      <c r="MF33" s="52">
        <v>1128</v>
      </c>
      <c r="MG33" s="52">
        <v>848</v>
      </c>
      <c r="MH33" s="52">
        <v>1131</v>
      </c>
      <c r="MI33" s="52">
        <v>853</v>
      </c>
      <c r="MJ33" s="52">
        <v>1134</v>
      </c>
      <c r="MK33" s="52">
        <v>824</v>
      </c>
      <c r="ML33" s="52">
        <v>1097</v>
      </c>
    </row>
    <row r="34" spans="1:352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  <c r="LY34" s="52">
        <v>1389</v>
      </c>
      <c r="LZ34" s="52">
        <v>1850</v>
      </c>
      <c r="MA34" s="52">
        <v>1381</v>
      </c>
      <c r="MB34" s="52">
        <v>1862</v>
      </c>
      <c r="MC34" s="52">
        <v>1379</v>
      </c>
      <c r="MD34" s="52">
        <v>1854</v>
      </c>
      <c r="ME34" s="52">
        <v>1402</v>
      </c>
      <c r="MF34" s="52">
        <v>1880</v>
      </c>
      <c r="MG34" s="52">
        <v>1410</v>
      </c>
      <c r="MH34" s="52">
        <v>1888</v>
      </c>
      <c r="MI34" s="52">
        <v>1426</v>
      </c>
      <c r="MJ34" s="52">
        <v>1912</v>
      </c>
      <c r="MK34" s="52">
        <v>1399</v>
      </c>
      <c r="ML34" s="52">
        <v>1887</v>
      </c>
    </row>
    <row r="35" spans="1:352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  <c r="LY35" s="52">
        <v>516</v>
      </c>
      <c r="LZ35" s="52">
        <v>653</v>
      </c>
      <c r="MA35" s="52">
        <v>516</v>
      </c>
      <c r="MB35" s="52">
        <v>658</v>
      </c>
      <c r="MC35" s="52">
        <v>495</v>
      </c>
      <c r="MD35" s="52">
        <v>640</v>
      </c>
      <c r="ME35" s="52">
        <v>505</v>
      </c>
      <c r="MF35" s="52">
        <v>648</v>
      </c>
      <c r="MG35" s="52">
        <v>498</v>
      </c>
      <c r="MH35" s="52">
        <v>634</v>
      </c>
      <c r="MI35" s="52">
        <v>503</v>
      </c>
      <c r="MJ35" s="52">
        <v>645</v>
      </c>
      <c r="MK35" s="52">
        <v>506</v>
      </c>
      <c r="ML35" s="52">
        <v>643</v>
      </c>
    </row>
    <row r="36" spans="1:352" x14ac:dyDescent="0.25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  <c r="LY36" s="52">
        <v>3613</v>
      </c>
      <c r="LZ36" s="52">
        <v>4874</v>
      </c>
      <c r="MA36" s="52">
        <v>3684</v>
      </c>
      <c r="MB36" s="52">
        <v>4922</v>
      </c>
      <c r="MC36" s="52">
        <v>3681</v>
      </c>
      <c r="MD36" s="52">
        <v>4905</v>
      </c>
      <c r="ME36" s="52">
        <v>3710</v>
      </c>
      <c r="MF36" s="52">
        <v>4934</v>
      </c>
      <c r="MG36" s="52">
        <v>3680</v>
      </c>
      <c r="MH36" s="52">
        <v>4910</v>
      </c>
      <c r="MI36" s="52">
        <v>3671</v>
      </c>
      <c r="MJ36" s="52">
        <v>4892</v>
      </c>
      <c r="MK36" s="52">
        <v>3658</v>
      </c>
      <c r="ML36" s="52">
        <v>4688</v>
      </c>
    </row>
    <row r="37" spans="1:352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  <c r="LY37" s="52">
        <v>809</v>
      </c>
      <c r="LZ37" s="52">
        <v>1040</v>
      </c>
      <c r="MA37" s="52">
        <v>817</v>
      </c>
      <c r="MB37" s="52">
        <v>1060</v>
      </c>
      <c r="MC37" s="52">
        <v>811</v>
      </c>
      <c r="MD37" s="52">
        <v>1065</v>
      </c>
      <c r="ME37" s="52">
        <v>811</v>
      </c>
      <c r="MF37" s="52">
        <v>1062</v>
      </c>
      <c r="MG37" s="52">
        <v>812</v>
      </c>
      <c r="MH37" s="52">
        <v>1068</v>
      </c>
      <c r="MI37" s="52">
        <v>794</v>
      </c>
      <c r="MJ37" s="52">
        <v>1045</v>
      </c>
      <c r="MK37" s="52">
        <v>773</v>
      </c>
      <c r="ML37" s="52">
        <v>1015</v>
      </c>
    </row>
    <row r="38" spans="1:352" s="122" customFormat="1" x14ac:dyDescent="0.25">
      <c r="A38" s="120"/>
      <c r="B38" s="121"/>
      <c r="C38" s="148" t="s">
        <v>106</v>
      </c>
      <c r="E38" s="123">
        <f t="shared" ref="E38:P38" si="44">SUM(E32:E37)</f>
        <v>3973</v>
      </c>
      <c r="F38" s="123">
        <f t="shared" si="44"/>
        <v>11613</v>
      </c>
      <c r="G38" s="123">
        <f t="shared" si="44"/>
        <v>4594</v>
      </c>
      <c r="H38" s="123">
        <f t="shared" si="44"/>
        <v>11637</v>
      </c>
      <c r="I38" s="123">
        <f t="shared" si="44"/>
        <v>5000</v>
      </c>
      <c r="J38" s="123">
        <f t="shared" si="44"/>
        <v>11570</v>
      </c>
      <c r="K38" s="123">
        <f t="shared" si="44"/>
        <v>4974</v>
      </c>
      <c r="L38" s="123">
        <f t="shared" si="44"/>
        <v>11188</v>
      </c>
      <c r="M38" s="123">
        <f t="shared" si="44"/>
        <v>5049</v>
      </c>
      <c r="N38" s="123">
        <f t="shared" si="44"/>
        <v>11301</v>
      </c>
      <c r="O38" s="123">
        <f t="shared" si="44"/>
        <v>5074</v>
      </c>
      <c r="P38" s="123">
        <f t="shared" si="44"/>
        <v>11127</v>
      </c>
      <c r="Q38" s="123">
        <f t="shared" ref="Q38:V38" si="45">SUM(Q32:Q37)</f>
        <v>5209</v>
      </c>
      <c r="R38" s="123">
        <f t="shared" si="45"/>
        <v>11373</v>
      </c>
      <c r="S38" s="123">
        <f t="shared" si="45"/>
        <v>5383</v>
      </c>
      <c r="T38" s="123">
        <f t="shared" si="45"/>
        <v>11395</v>
      </c>
      <c r="U38" s="123">
        <f t="shared" si="45"/>
        <v>5441</v>
      </c>
      <c r="V38" s="123">
        <f t="shared" si="45"/>
        <v>11514</v>
      </c>
      <c r="W38" s="123">
        <f t="shared" ref="W38:AB38" si="46">SUM(W32:W37)</f>
        <v>5563</v>
      </c>
      <c r="X38" s="123">
        <f t="shared" si="46"/>
        <v>11701</v>
      </c>
      <c r="Y38" s="123">
        <f t="shared" si="46"/>
        <v>5640</v>
      </c>
      <c r="Z38" s="123">
        <f t="shared" si="46"/>
        <v>11419</v>
      </c>
      <c r="AA38" s="123">
        <f t="shared" si="46"/>
        <v>5893</v>
      </c>
      <c r="AB38" s="123">
        <f t="shared" si="46"/>
        <v>11941</v>
      </c>
      <c r="AC38" s="123">
        <f t="shared" ref="AC38:AL38" si="47">SUM(AC32:AC37)</f>
        <v>5883</v>
      </c>
      <c r="AD38" s="123">
        <f t="shared" si="47"/>
        <v>11655</v>
      </c>
      <c r="AE38" s="123">
        <f t="shared" si="47"/>
        <v>6098</v>
      </c>
      <c r="AF38" s="123">
        <f t="shared" si="47"/>
        <v>11809</v>
      </c>
      <c r="AG38" s="123">
        <f t="shared" si="47"/>
        <v>6185</v>
      </c>
      <c r="AH38" s="123">
        <f t="shared" si="47"/>
        <v>11817</v>
      </c>
      <c r="AI38" s="123">
        <f t="shared" si="47"/>
        <v>6057</v>
      </c>
      <c r="AJ38" s="123">
        <f t="shared" si="47"/>
        <v>11588</v>
      </c>
      <c r="AK38" s="123">
        <f t="shared" si="47"/>
        <v>6119</v>
      </c>
      <c r="AL38" s="123">
        <f t="shared" si="47"/>
        <v>11699</v>
      </c>
      <c r="AM38" s="123">
        <f t="shared" ref="AM38:AR38" si="48">SUM(AM32:AM37)</f>
        <v>6007</v>
      </c>
      <c r="AN38" s="123">
        <f t="shared" si="48"/>
        <v>11395</v>
      </c>
      <c r="AO38" s="123">
        <f t="shared" si="48"/>
        <v>5999</v>
      </c>
      <c r="AP38" s="123">
        <f t="shared" si="48"/>
        <v>11437</v>
      </c>
      <c r="AQ38" s="123">
        <f t="shared" si="48"/>
        <v>5828</v>
      </c>
      <c r="AR38" s="123">
        <f t="shared" si="48"/>
        <v>11624</v>
      </c>
      <c r="AS38" s="123">
        <f t="shared" ref="AS38:AX38" si="49">SUM(AS32:AS37)</f>
        <v>5970</v>
      </c>
      <c r="AT38" s="123">
        <f t="shared" si="49"/>
        <v>11709</v>
      </c>
      <c r="AU38" s="123">
        <f t="shared" si="49"/>
        <v>5801</v>
      </c>
      <c r="AV38" s="123">
        <f t="shared" si="49"/>
        <v>11712</v>
      </c>
      <c r="AW38" s="123">
        <f t="shared" si="49"/>
        <v>6224</v>
      </c>
      <c r="AX38" s="123">
        <f t="shared" si="49"/>
        <v>11749</v>
      </c>
      <c r="AY38" s="123">
        <f t="shared" ref="AY38:BD38" si="50">SUM(AY32:AY37)</f>
        <v>6252</v>
      </c>
      <c r="AZ38" s="123">
        <f t="shared" si="50"/>
        <v>11664</v>
      </c>
      <c r="BA38" s="123">
        <f t="shared" si="50"/>
        <v>6349</v>
      </c>
      <c r="BB38" s="123">
        <f t="shared" si="50"/>
        <v>11575</v>
      </c>
      <c r="BC38" s="123">
        <f t="shared" si="50"/>
        <v>6375</v>
      </c>
      <c r="BD38" s="123">
        <f t="shared" si="50"/>
        <v>11529</v>
      </c>
      <c r="BE38" s="123">
        <f t="shared" ref="BE38:BJ38" si="51">SUM(BE32:BE37)</f>
        <v>6438</v>
      </c>
      <c r="BF38" s="123">
        <f t="shared" si="51"/>
        <v>11609</v>
      </c>
      <c r="BG38" s="123">
        <f t="shared" si="51"/>
        <v>6711</v>
      </c>
      <c r="BH38" s="123">
        <f t="shared" si="51"/>
        <v>11434</v>
      </c>
      <c r="BI38" s="123">
        <f t="shared" si="51"/>
        <v>6918</v>
      </c>
      <c r="BJ38" s="123">
        <f t="shared" si="51"/>
        <v>11224</v>
      </c>
      <c r="BK38" s="123">
        <f t="shared" ref="BK38:BR38" si="52">SUM(BK32:BK37)</f>
        <v>7043</v>
      </c>
      <c r="BL38" s="123">
        <f t="shared" si="52"/>
        <v>11108</v>
      </c>
      <c r="BM38" s="123">
        <f t="shared" si="52"/>
        <v>7268</v>
      </c>
      <c r="BN38" s="123">
        <f t="shared" si="52"/>
        <v>10902</v>
      </c>
      <c r="BO38" s="123">
        <f t="shared" si="52"/>
        <v>7347</v>
      </c>
      <c r="BP38" s="123">
        <f t="shared" si="52"/>
        <v>10940</v>
      </c>
      <c r="BQ38" s="123">
        <f t="shared" si="52"/>
        <v>7397</v>
      </c>
      <c r="BR38" s="123">
        <f t="shared" si="52"/>
        <v>10952</v>
      </c>
      <c r="BS38" s="123">
        <f t="shared" ref="BS38:BX38" si="53">SUM(BS32:BS37)</f>
        <v>7408</v>
      </c>
      <c r="BT38" s="123">
        <f t="shared" si="53"/>
        <v>11036</v>
      </c>
      <c r="BU38" s="123">
        <f t="shared" si="53"/>
        <v>7617</v>
      </c>
      <c r="BV38" s="123">
        <f t="shared" si="53"/>
        <v>10959</v>
      </c>
      <c r="BW38" s="123">
        <f t="shared" si="53"/>
        <v>7762</v>
      </c>
      <c r="BX38" s="123">
        <f t="shared" si="53"/>
        <v>11024</v>
      </c>
      <c r="BY38" s="123">
        <f t="shared" ref="BY38:CD38" si="54">SUM(BY32:BY37)</f>
        <v>7953</v>
      </c>
      <c r="BZ38" s="123">
        <f t="shared" si="54"/>
        <v>11009</v>
      </c>
      <c r="CA38" s="123">
        <f t="shared" si="54"/>
        <v>7925</v>
      </c>
      <c r="CB38" s="123">
        <f t="shared" si="54"/>
        <v>10942</v>
      </c>
      <c r="CC38" s="123">
        <f t="shared" si="54"/>
        <v>7916</v>
      </c>
      <c r="CD38" s="123">
        <f t="shared" si="54"/>
        <v>10895</v>
      </c>
      <c r="CE38" s="123">
        <f t="shared" ref="CE38:CJ38" si="55">SUM(CE32:CE37)</f>
        <v>7936</v>
      </c>
      <c r="CF38" s="123">
        <f t="shared" si="55"/>
        <v>10772</v>
      </c>
      <c r="CG38" s="123">
        <f t="shared" si="55"/>
        <v>8172</v>
      </c>
      <c r="CH38" s="123">
        <f t="shared" si="55"/>
        <v>11093</v>
      </c>
      <c r="CI38" s="123">
        <f t="shared" si="55"/>
        <v>8259</v>
      </c>
      <c r="CJ38" s="123">
        <f t="shared" si="55"/>
        <v>11232</v>
      </c>
      <c r="CK38" s="123">
        <f t="shared" ref="CK38:CP38" si="56">SUM(CK32:CK37)</f>
        <v>8239</v>
      </c>
      <c r="CL38" s="123">
        <f t="shared" si="56"/>
        <v>11218</v>
      </c>
      <c r="CM38" s="123">
        <f t="shared" si="56"/>
        <v>8173</v>
      </c>
      <c r="CN38" s="123">
        <f t="shared" si="56"/>
        <v>11173</v>
      </c>
      <c r="CO38" s="123">
        <f t="shared" si="56"/>
        <v>8291</v>
      </c>
      <c r="CP38" s="123">
        <f t="shared" si="56"/>
        <v>11242</v>
      </c>
      <c r="CQ38" s="123">
        <f t="shared" ref="CQ38:CV38" si="57">SUM(CQ32:CQ37)</f>
        <v>8328</v>
      </c>
      <c r="CR38" s="123">
        <f t="shared" si="57"/>
        <v>11301</v>
      </c>
      <c r="CS38" s="122">
        <f t="shared" si="57"/>
        <v>8383</v>
      </c>
      <c r="CT38" s="122">
        <f t="shared" si="57"/>
        <v>11393</v>
      </c>
      <c r="CU38" s="122">
        <f t="shared" si="57"/>
        <v>8485</v>
      </c>
      <c r="CV38" s="122">
        <f t="shared" si="57"/>
        <v>11430</v>
      </c>
      <c r="CW38" s="122">
        <f t="shared" ref="CW38:DB38" si="58">SUM(CW32:CW37)</f>
        <v>8696</v>
      </c>
      <c r="CX38" s="122">
        <f t="shared" si="58"/>
        <v>11438</v>
      </c>
      <c r="CY38" s="122">
        <f t="shared" si="58"/>
        <v>8682</v>
      </c>
      <c r="CZ38" s="122">
        <f t="shared" si="58"/>
        <v>11425</v>
      </c>
      <c r="DA38" s="122">
        <f t="shared" si="58"/>
        <v>8605</v>
      </c>
      <c r="DB38" s="122">
        <f t="shared" si="58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9">SUM(DE32:DE37)</f>
        <v>8469</v>
      </c>
      <c r="DF38" s="123">
        <f t="shared" si="59"/>
        <v>11274</v>
      </c>
      <c r="DG38" s="123">
        <f t="shared" si="59"/>
        <v>8391</v>
      </c>
      <c r="DH38" s="123">
        <f t="shared" si="59"/>
        <v>11186</v>
      </c>
      <c r="DI38" s="123">
        <f>SUM(DI32:DI37)</f>
        <v>8371</v>
      </c>
      <c r="DJ38" s="123">
        <f>SUM(DJ32:DJ37)</f>
        <v>11114</v>
      </c>
      <c r="DK38" s="123">
        <f t="shared" si="59"/>
        <v>8526</v>
      </c>
      <c r="DL38" s="123">
        <f t="shared" si="59"/>
        <v>11156</v>
      </c>
      <c r="DM38" s="123">
        <f t="shared" si="59"/>
        <v>8500</v>
      </c>
      <c r="DN38" s="123">
        <f t="shared" si="59"/>
        <v>11195</v>
      </c>
      <c r="DO38" s="123">
        <f t="shared" si="59"/>
        <v>8585</v>
      </c>
      <c r="DP38" s="123">
        <f t="shared" si="59"/>
        <v>11299</v>
      </c>
      <c r="DQ38" s="123">
        <f t="shared" si="59"/>
        <v>8634</v>
      </c>
      <c r="DR38" s="123">
        <f t="shared" si="59"/>
        <v>11285</v>
      </c>
      <c r="DS38" s="123">
        <f t="shared" si="59"/>
        <v>8743</v>
      </c>
      <c r="DT38" s="123">
        <f t="shared" si="59"/>
        <v>11336</v>
      </c>
      <c r="DU38" s="123">
        <f t="shared" si="59"/>
        <v>8894</v>
      </c>
      <c r="DV38" s="123">
        <f t="shared" si="59"/>
        <v>11364</v>
      </c>
      <c r="DW38" s="123">
        <f t="shared" si="59"/>
        <v>8924</v>
      </c>
      <c r="DX38" s="123">
        <f t="shared" ref="DX38:ES38" si="60">SUM(DX32:DX37)</f>
        <v>11277</v>
      </c>
      <c r="DY38" s="123">
        <f t="shared" si="60"/>
        <v>8847</v>
      </c>
      <c r="DZ38" s="123">
        <f t="shared" si="60"/>
        <v>11170</v>
      </c>
      <c r="EA38" s="123">
        <f t="shared" si="60"/>
        <v>8799</v>
      </c>
      <c r="EB38" s="123">
        <f>SUM(EB32:EB37)</f>
        <v>11061</v>
      </c>
      <c r="EC38" s="123">
        <f t="shared" si="60"/>
        <v>8785</v>
      </c>
      <c r="ED38" s="123">
        <f t="shared" si="60"/>
        <v>10995</v>
      </c>
      <c r="EE38" s="123">
        <f t="shared" si="60"/>
        <v>8751</v>
      </c>
      <c r="EF38" s="123">
        <f t="shared" si="60"/>
        <v>11003</v>
      </c>
      <c r="EG38" s="123">
        <f t="shared" si="60"/>
        <v>8658</v>
      </c>
      <c r="EH38" s="123">
        <f t="shared" si="60"/>
        <v>10968</v>
      </c>
      <c r="EI38" s="123">
        <f t="shared" si="60"/>
        <v>8599</v>
      </c>
      <c r="EJ38" s="123">
        <f t="shared" si="60"/>
        <v>10957</v>
      </c>
      <c r="EK38" s="128">
        <f>SUM(EK32:EK37)</f>
        <v>8613</v>
      </c>
      <c r="EL38" s="123">
        <f>SUM(EL32:EL37)</f>
        <v>11044</v>
      </c>
      <c r="EM38" s="123">
        <f t="shared" si="60"/>
        <v>8535</v>
      </c>
      <c r="EN38" s="123">
        <f t="shared" si="60"/>
        <v>11101</v>
      </c>
      <c r="EO38" s="123">
        <f t="shared" si="60"/>
        <v>8580</v>
      </c>
      <c r="EP38" s="123">
        <f t="shared" si="60"/>
        <v>11166</v>
      </c>
      <c r="EQ38" s="123">
        <f t="shared" si="60"/>
        <v>8658</v>
      </c>
      <c r="ER38" s="123">
        <f t="shared" si="60"/>
        <v>11324</v>
      </c>
      <c r="ES38" s="123">
        <f t="shared" si="60"/>
        <v>8744</v>
      </c>
      <c r="ET38" s="123">
        <f t="shared" ref="ET38:FY38" si="61">SUM(ET32:ET37)</f>
        <v>11359</v>
      </c>
      <c r="EU38" s="123">
        <f t="shared" si="61"/>
        <v>8673</v>
      </c>
      <c r="EV38" s="123">
        <f t="shared" si="61"/>
        <v>11352</v>
      </c>
      <c r="EW38" s="123">
        <f t="shared" si="61"/>
        <v>8592</v>
      </c>
      <c r="EX38" s="123">
        <f t="shared" si="61"/>
        <v>11269</v>
      </c>
      <c r="EY38" s="123">
        <f t="shared" si="61"/>
        <v>8483</v>
      </c>
      <c r="EZ38" s="123">
        <f t="shared" si="61"/>
        <v>11244</v>
      </c>
      <c r="FA38" s="123">
        <f t="shared" si="61"/>
        <v>8256</v>
      </c>
      <c r="FB38" s="123">
        <f t="shared" si="61"/>
        <v>11171</v>
      </c>
      <c r="FC38" s="123">
        <f t="shared" si="61"/>
        <v>8033</v>
      </c>
      <c r="FD38" s="123">
        <f t="shared" si="61"/>
        <v>11189</v>
      </c>
      <c r="FE38" s="123">
        <f t="shared" si="61"/>
        <v>7837</v>
      </c>
      <c r="FF38" s="123">
        <f t="shared" si="61"/>
        <v>11126</v>
      </c>
      <c r="FG38" s="123">
        <f t="shared" si="61"/>
        <v>7629</v>
      </c>
      <c r="FH38" s="123">
        <f t="shared" si="61"/>
        <v>11184</v>
      </c>
      <c r="FI38" s="123">
        <f t="shared" si="61"/>
        <v>7348</v>
      </c>
      <c r="FJ38" s="123">
        <f t="shared" si="61"/>
        <v>11200</v>
      </c>
      <c r="FK38" s="123">
        <f t="shared" si="61"/>
        <v>7120</v>
      </c>
      <c r="FL38" s="123">
        <f t="shared" si="61"/>
        <v>11247</v>
      </c>
      <c r="FM38" s="123">
        <f t="shared" si="61"/>
        <v>6893</v>
      </c>
      <c r="FN38" s="123">
        <f t="shared" si="61"/>
        <v>11171</v>
      </c>
      <c r="FO38" s="123">
        <f t="shared" si="61"/>
        <v>6824</v>
      </c>
      <c r="FP38" s="123">
        <f t="shared" si="61"/>
        <v>11261</v>
      </c>
      <c r="FQ38" s="123">
        <f t="shared" si="61"/>
        <v>6797</v>
      </c>
      <c r="FR38" s="123">
        <f t="shared" si="61"/>
        <v>11222</v>
      </c>
      <c r="FS38" s="123">
        <f t="shared" si="61"/>
        <v>6256</v>
      </c>
      <c r="FT38" s="123">
        <f t="shared" si="61"/>
        <v>10564</v>
      </c>
      <c r="FU38" s="123">
        <f t="shared" si="61"/>
        <v>6686</v>
      </c>
      <c r="FV38" s="123">
        <f t="shared" si="61"/>
        <v>11170</v>
      </c>
      <c r="FW38" s="123">
        <f t="shared" si="61"/>
        <v>6608</v>
      </c>
      <c r="FX38" s="123">
        <f t="shared" si="61"/>
        <v>11029</v>
      </c>
      <c r="FY38" s="123">
        <f t="shared" si="61"/>
        <v>6285</v>
      </c>
      <c r="FZ38" s="123">
        <f t="shared" ref="FZ38:HE38" si="62">SUM(FZ32:FZ37)</f>
        <v>10522</v>
      </c>
      <c r="GA38" s="123">
        <f t="shared" si="62"/>
        <v>6273</v>
      </c>
      <c r="GB38" s="123">
        <f t="shared" si="62"/>
        <v>10502</v>
      </c>
      <c r="GC38" s="123">
        <f t="shared" si="62"/>
        <v>6367</v>
      </c>
      <c r="GD38" s="123">
        <f t="shared" si="62"/>
        <v>10480</v>
      </c>
      <c r="GE38" s="123">
        <f t="shared" si="62"/>
        <v>6448</v>
      </c>
      <c r="GF38" s="123">
        <f t="shared" si="62"/>
        <v>10538</v>
      </c>
      <c r="GG38" s="123">
        <f t="shared" si="62"/>
        <v>6575</v>
      </c>
      <c r="GH38" s="123">
        <f t="shared" si="62"/>
        <v>10744</v>
      </c>
      <c r="GI38" s="123">
        <f t="shared" si="62"/>
        <v>6757</v>
      </c>
      <c r="GJ38" s="123">
        <f t="shared" si="62"/>
        <v>10900</v>
      </c>
      <c r="GK38" s="123">
        <f t="shared" si="62"/>
        <v>7002</v>
      </c>
      <c r="GL38" s="123">
        <f t="shared" si="62"/>
        <v>10882</v>
      </c>
      <c r="GM38" s="123">
        <f t="shared" si="62"/>
        <v>7174</v>
      </c>
      <c r="GN38" s="123">
        <f t="shared" si="62"/>
        <v>10927</v>
      </c>
      <c r="GO38" s="123">
        <f t="shared" si="62"/>
        <v>7220</v>
      </c>
      <c r="GP38" s="123">
        <f t="shared" si="62"/>
        <v>10907</v>
      </c>
      <c r="GQ38" s="123">
        <f t="shared" si="62"/>
        <v>7311</v>
      </c>
      <c r="GR38" s="123">
        <f t="shared" si="62"/>
        <v>10908</v>
      </c>
      <c r="GS38" s="123">
        <f t="shared" si="62"/>
        <v>7648</v>
      </c>
      <c r="GT38" s="123">
        <f t="shared" si="62"/>
        <v>10893</v>
      </c>
      <c r="GU38" s="123">
        <f t="shared" si="62"/>
        <v>7690</v>
      </c>
      <c r="GV38" s="123">
        <f t="shared" si="62"/>
        <v>10861</v>
      </c>
      <c r="GW38" s="123">
        <f t="shared" si="62"/>
        <v>7830</v>
      </c>
      <c r="GX38" s="123">
        <f t="shared" si="62"/>
        <v>10684</v>
      </c>
      <c r="GY38" s="123">
        <f t="shared" si="62"/>
        <v>7831</v>
      </c>
      <c r="GZ38" s="123">
        <f t="shared" si="62"/>
        <v>10655</v>
      </c>
      <c r="HA38" s="123">
        <f t="shared" si="62"/>
        <v>7754</v>
      </c>
      <c r="HB38" s="123">
        <f t="shared" si="62"/>
        <v>10533</v>
      </c>
      <c r="HC38" s="123">
        <f t="shared" si="62"/>
        <v>7762</v>
      </c>
      <c r="HD38" s="123">
        <f t="shared" si="62"/>
        <v>10562</v>
      </c>
      <c r="HE38" s="123">
        <f t="shared" si="62"/>
        <v>7778</v>
      </c>
      <c r="HF38" s="123">
        <f t="shared" ref="HF38:JQ38" si="63">SUM(HF32:HF37)</f>
        <v>10643</v>
      </c>
      <c r="HG38" s="123">
        <f t="shared" si="63"/>
        <v>7799</v>
      </c>
      <c r="HH38" s="123">
        <f t="shared" si="63"/>
        <v>10661</v>
      </c>
      <c r="HI38" s="123">
        <f t="shared" si="63"/>
        <v>7833</v>
      </c>
      <c r="HJ38" s="123">
        <f t="shared" si="63"/>
        <v>10602</v>
      </c>
      <c r="HK38" s="123">
        <f t="shared" si="63"/>
        <v>7842</v>
      </c>
      <c r="HL38" s="123">
        <f t="shared" si="63"/>
        <v>10609</v>
      </c>
      <c r="HM38" s="123">
        <f t="shared" si="63"/>
        <v>7843</v>
      </c>
      <c r="HN38" s="123">
        <f t="shared" si="63"/>
        <v>10543</v>
      </c>
      <c r="HO38" s="123">
        <f t="shared" si="63"/>
        <v>7915</v>
      </c>
      <c r="HP38" s="123">
        <f t="shared" si="63"/>
        <v>10468</v>
      </c>
      <c r="HQ38" s="123">
        <f t="shared" si="63"/>
        <v>7889</v>
      </c>
      <c r="HR38" s="123">
        <f t="shared" si="63"/>
        <v>10367</v>
      </c>
      <c r="HS38" s="123">
        <f t="shared" si="63"/>
        <v>7824</v>
      </c>
      <c r="HT38" s="123">
        <f t="shared" si="63"/>
        <v>10143</v>
      </c>
      <c r="HU38" s="123">
        <f t="shared" si="63"/>
        <v>7860</v>
      </c>
      <c r="HV38" s="123">
        <f t="shared" si="63"/>
        <v>10067</v>
      </c>
      <c r="HW38" s="123">
        <f t="shared" si="63"/>
        <v>7899</v>
      </c>
      <c r="HX38" s="123">
        <f t="shared" si="63"/>
        <v>9971</v>
      </c>
      <c r="HY38" s="123">
        <f t="shared" si="63"/>
        <v>7933</v>
      </c>
      <c r="HZ38" s="123">
        <f t="shared" si="63"/>
        <v>9932</v>
      </c>
      <c r="IA38" s="123">
        <f t="shared" si="63"/>
        <v>7895</v>
      </c>
      <c r="IB38" s="123">
        <f t="shared" si="63"/>
        <v>9894</v>
      </c>
      <c r="IC38" s="123">
        <f t="shared" si="63"/>
        <v>7914</v>
      </c>
      <c r="ID38" s="123">
        <f t="shared" si="63"/>
        <v>9909</v>
      </c>
      <c r="IE38" s="123">
        <f t="shared" si="63"/>
        <v>7923</v>
      </c>
      <c r="IF38" s="123">
        <f t="shared" si="63"/>
        <v>10049</v>
      </c>
      <c r="IG38" s="123">
        <f t="shared" si="63"/>
        <v>7922</v>
      </c>
      <c r="IH38" s="123">
        <f t="shared" si="63"/>
        <v>10060</v>
      </c>
      <c r="II38" s="123">
        <f t="shared" si="63"/>
        <v>7976</v>
      </c>
      <c r="IJ38" s="123">
        <f t="shared" si="63"/>
        <v>10169</v>
      </c>
      <c r="IK38" s="123">
        <f t="shared" si="63"/>
        <v>7948</v>
      </c>
      <c r="IL38" s="123">
        <f t="shared" si="63"/>
        <v>10191</v>
      </c>
      <c r="IM38" s="123">
        <f t="shared" si="63"/>
        <v>7894</v>
      </c>
      <c r="IN38" s="123">
        <f t="shared" si="63"/>
        <v>10144</v>
      </c>
      <c r="IO38" s="123">
        <f t="shared" si="63"/>
        <v>7785</v>
      </c>
      <c r="IP38" s="123">
        <f t="shared" si="63"/>
        <v>10069</v>
      </c>
      <c r="IQ38" s="123">
        <f t="shared" si="63"/>
        <v>7753</v>
      </c>
      <c r="IR38" s="123">
        <f t="shared" si="63"/>
        <v>10061</v>
      </c>
      <c r="IS38" s="123">
        <f t="shared" si="63"/>
        <v>7729</v>
      </c>
      <c r="IT38" s="123">
        <f t="shared" si="63"/>
        <v>10036</v>
      </c>
      <c r="IU38" s="123">
        <f t="shared" si="63"/>
        <v>7652</v>
      </c>
      <c r="IV38" s="123">
        <f t="shared" si="63"/>
        <v>9958</v>
      </c>
      <c r="IW38" s="123">
        <f t="shared" si="63"/>
        <v>7597</v>
      </c>
      <c r="IX38" s="123">
        <f t="shared" si="63"/>
        <v>9927</v>
      </c>
      <c r="IY38" s="123">
        <f t="shared" si="63"/>
        <v>7637</v>
      </c>
      <c r="IZ38" s="123">
        <f t="shared" si="63"/>
        <v>10000</v>
      </c>
      <c r="JA38" s="123">
        <f t="shared" si="63"/>
        <v>7702</v>
      </c>
      <c r="JB38" s="123">
        <f t="shared" si="63"/>
        <v>10082</v>
      </c>
      <c r="JC38" s="123">
        <f t="shared" si="63"/>
        <v>7699</v>
      </c>
      <c r="JD38" s="123">
        <f t="shared" si="63"/>
        <v>10152</v>
      </c>
      <c r="JE38" s="123">
        <f t="shared" si="63"/>
        <v>7843</v>
      </c>
      <c r="JF38" s="123">
        <f t="shared" si="63"/>
        <v>10256</v>
      </c>
      <c r="JG38" s="123">
        <f t="shared" si="63"/>
        <v>7974</v>
      </c>
      <c r="JH38" s="123">
        <f t="shared" si="63"/>
        <v>10418</v>
      </c>
      <c r="JI38" s="123">
        <f t="shared" si="63"/>
        <v>8036</v>
      </c>
      <c r="JJ38" s="123">
        <f t="shared" si="63"/>
        <v>10476</v>
      </c>
      <c r="JK38" s="123">
        <f t="shared" si="63"/>
        <v>7999</v>
      </c>
      <c r="JL38" s="123">
        <f t="shared" si="63"/>
        <v>10439</v>
      </c>
      <c r="JM38" s="123">
        <f t="shared" si="63"/>
        <v>7963</v>
      </c>
      <c r="JN38" s="123">
        <f t="shared" si="63"/>
        <v>10389</v>
      </c>
      <c r="JO38" s="123">
        <f t="shared" si="63"/>
        <v>7955</v>
      </c>
      <c r="JP38" s="123">
        <f t="shared" si="63"/>
        <v>10367</v>
      </c>
      <c r="JQ38" s="123">
        <f t="shared" si="63"/>
        <v>7922</v>
      </c>
      <c r="JR38" s="123">
        <f t="shared" ref="JR38:LB38" si="64">SUM(JR32:JR37)</f>
        <v>10269</v>
      </c>
      <c r="JS38" s="123">
        <f t="shared" si="64"/>
        <v>7908</v>
      </c>
      <c r="JT38" s="123">
        <f t="shared" si="64"/>
        <v>10309</v>
      </c>
      <c r="JU38" s="123">
        <f t="shared" si="64"/>
        <v>7843</v>
      </c>
      <c r="JV38" s="123">
        <f t="shared" si="64"/>
        <v>10218</v>
      </c>
      <c r="JW38" s="123">
        <f t="shared" si="64"/>
        <v>7875</v>
      </c>
      <c r="JX38" s="123">
        <f t="shared" si="64"/>
        <v>10298</v>
      </c>
      <c r="JY38" s="123">
        <f t="shared" si="64"/>
        <v>7829</v>
      </c>
      <c r="JZ38" s="123">
        <f t="shared" si="64"/>
        <v>10335</v>
      </c>
      <c r="KA38" s="123">
        <f t="shared" si="64"/>
        <v>7775</v>
      </c>
      <c r="KB38" s="123">
        <f t="shared" si="64"/>
        <v>10345</v>
      </c>
      <c r="KC38" s="123">
        <f t="shared" si="64"/>
        <v>7809</v>
      </c>
      <c r="KD38" s="123">
        <f t="shared" si="64"/>
        <v>10394</v>
      </c>
      <c r="KE38" s="123">
        <f t="shared" si="64"/>
        <v>7926</v>
      </c>
      <c r="KF38" s="123">
        <f t="shared" si="64"/>
        <v>10562</v>
      </c>
      <c r="KG38" s="123">
        <f t="shared" si="64"/>
        <v>7942</v>
      </c>
      <c r="KH38" s="123">
        <f t="shared" si="64"/>
        <v>10607</v>
      </c>
      <c r="KI38" s="123">
        <f t="shared" si="64"/>
        <v>8008</v>
      </c>
      <c r="KJ38" s="123">
        <f t="shared" si="64"/>
        <v>10711</v>
      </c>
      <c r="KK38" s="123">
        <f t="shared" si="64"/>
        <v>7999</v>
      </c>
      <c r="KL38" s="123">
        <f t="shared" si="64"/>
        <v>10658</v>
      </c>
      <c r="KM38" s="123">
        <f t="shared" si="64"/>
        <v>7951</v>
      </c>
      <c r="KN38" s="123">
        <f t="shared" si="64"/>
        <v>10592</v>
      </c>
      <c r="KO38" s="123">
        <f t="shared" si="64"/>
        <v>7924</v>
      </c>
      <c r="KP38" s="123">
        <f t="shared" si="64"/>
        <v>10533</v>
      </c>
      <c r="KQ38" s="123">
        <f t="shared" si="64"/>
        <v>7910</v>
      </c>
      <c r="KR38" s="123">
        <f t="shared" si="64"/>
        <v>10502</v>
      </c>
      <c r="KS38" s="123">
        <f t="shared" si="64"/>
        <v>7915</v>
      </c>
      <c r="KT38" s="123">
        <f t="shared" si="64"/>
        <v>10453</v>
      </c>
      <c r="KU38" s="123">
        <f t="shared" si="64"/>
        <v>7904</v>
      </c>
      <c r="KV38" s="123">
        <f t="shared" si="64"/>
        <v>10461</v>
      </c>
      <c r="KW38" s="123">
        <f t="shared" si="64"/>
        <v>7914</v>
      </c>
      <c r="KX38" s="123">
        <f t="shared" si="64"/>
        <v>10503</v>
      </c>
      <c r="KY38" s="123">
        <f t="shared" si="64"/>
        <v>7905</v>
      </c>
      <c r="KZ38" s="123">
        <f t="shared" si="64"/>
        <v>10543</v>
      </c>
      <c r="LA38" s="123">
        <f t="shared" si="64"/>
        <v>7903</v>
      </c>
      <c r="LB38" s="123">
        <f t="shared" si="64"/>
        <v>10530</v>
      </c>
      <c r="LC38" s="123">
        <f>SUM(LC32:LC37)</f>
        <v>8032</v>
      </c>
      <c r="LD38" s="123">
        <f>SUM(LD32:LD37)</f>
        <v>10670</v>
      </c>
      <c r="LE38" s="123">
        <f t="shared" ref="LE38:MN38" si="65">SUM(LE32:LE37)</f>
        <v>8017</v>
      </c>
      <c r="LF38" s="123">
        <f t="shared" si="65"/>
        <v>10612</v>
      </c>
      <c r="LG38" s="123">
        <f t="shared" si="65"/>
        <v>8032</v>
      </c>
      <c r="LH38" s="123">
        <f t="shared" si="65"/>
        <v>10616</v>
      </c>
      <c r="LI38" s="123">
        <f t="shared" si="65"/>
        <v>7986</v>
      </c>
      <c r="LJ38" s="123">
        <f t="shared" si="65"/>
        <v>10567</v>
      </c>
      <c r="LK38" s="123">
        <f t="shared" si="65"/>
        <v>7891</v>
      </c>
      <c r="LL38" s="123">
        <f t="shared" si="65"/>
        <v>10474</v>
      </c>
      <c r="LM38" s="123">
        <f t="shared" si="65"/>
        <v>7808</v>
      </c>
      <c r="LN38" s="123">
        <f t="shared" si="65"/>
        <v>10398</v>
      </c>
      <c r="LO38" s="123">
        <f t="shared" si="65"/>
        <v>7817</v>
      </c>
      <c r="LP38" s="123">
        <f t="shared" si="65"/>
        <v>10366</v>
      </c>
      <c r="LQ38" s="123">
        <f t="shared" si="65"/>
        <v>7848</v>
      </c>
      <c r="LR38" s="123">
        <f t="shared" si="65"/>
        <v>10379</v>
      </c>
      <c r="LS38" s="123">
        <f t="shared" si="65"/>
        <v>7794</v>
      </c>
      <c r="LT38" s="123">
        <f t="shared" si="65"/>
        <v>10439</v>
      </c>
      <c r="LU38" s="123">
        <f t="shared" si="65"/>
        <v>7822</v>
      </c>
      <c r="LV38" s="123">
        <f t="shared" si="65"/>
        <v>10424</v>
      </c>
      <c r="LW38" s="123">
        <f t="shared" si="65"/>
        <v>7821</v>
      </c>
      <c r="LX38" s="123">
        <f t="shared" si="65"/>
        <v>10462</v>
      </c>
      <c r="LY38" s="123">
        <f t="shared" si="65"/>
        <v>7822</v>
      </c>
      <c r="LZ38" s="123">
        <f t="shared" si="65"/>
        <v>10390</v>
      </c>
      <c r="MA38" s="123">
        <f t="shared" si="65"/>
        <v>7904</v>
      </c>
      <c r="MB38" s="123">
        <f t="shared" si="65"/>
        <v>10488</v>
      </c>
      <c r="MC38" s="123">
        <f t="shared" si="65"/>
        <v>7895</v>
      </c>
      <c r="MD38" s="123">
        <f t="shared" si="65"/>
        <v>10482</v>
      </c>
      <c r="ME38" s="123">
        <f t="shared" si="65"/>
        <v>7959</v>
      </c>
      <c r="MF38" s="123">
        <f t="shared" si="65"/>
        <v>10545</v>
      </c>
      <c r="MG38" s="123">
        <f t="shared" si="65"/>
        <v>7926</v>
      </c>
      <c r="MH38" s="123">
        <f t="shared" si="65"/>
        <v>10518</v>
      </c>
      <c r="MI38" s="123">
        <f t="shared" si="65"/>
        <v>7906</v>
      </c>
      <c r="MJ38" s="123">
        <f t="shared" si="65"/>
        <v>10510</v>
      </c>
      <c r="MK38" s="123">
        <f t="shared" si="65"/>
        <v>7800</v>
      </c>
      <c r="ML38" s="123">
        <f t="shared" si="65"/>
        <v>10189</v>
      </c>
      <c r="MM38" s="123">
        <f t="shared" si="65"/>
        <v>0</v>
      </c>
      <c r="MN38" s="123">
        <f t="shared" si="65"/>
        <v>0</v>
      </c>
    </row>
    <row r="39" spans="1:352" x14ac:dyDescent="0.25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  <c r="LY39" s="52">
        <v>1218</v>
      </c>
      <c r="LZ39" s="52">
        <v>1480</v>
      </c>
      <c r="MA39" s="52">
        <v>1243</v>
      </c>
      <c r="MB39" s="52">
        <v>1520</v>
      </c>
      <c r="MC39" s="52">
        <v>1244</v>
      </c>
      <c r="MD39" s="52">
        <v>1527</v>
      </c>
      <c r="ME39" s="52">
        <v>1230</v>
      </c>
      <c r="MF39" s="52">
        <v>1509</v>
      </c>
      <c r="MG39" s="52">
        <v>1225</v>
      </c>
      <c r="MH39" s="52">
        <v>1506</v>
      </c>
      <c r="MI39" s="52">
        <v>1205</v>
      </c>
      <c r="MJ39" s="52">
        <v>1502</v>
      </c>
      <c r="MK39" s="52">
        <v>1199</v>
      </c>
      <c r="ML39" s="52">
        <v>1496</v>
      </c>
    </row>
    <row r="40" spans="1:352" x14ac:dyDescent="0.25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  <c r="LY40" s="52">
        <v>5314</v>
      </c>
      <c r="LZ40" s="52">
        <v>7457</v>
      </c>
      <c r="MA40" s="52">
        <v>5340</v>
      </c>
      <c r="MB40" s="52">
        <v>7521</v>
      </c>
      <c r="MC40" s="52">
        <v>5221</v>
      </c>
      <c r="MD40" s="52">
        <v>7513</v>
      </c>
      <c r="ME40" s="52">
        <v>5118</v>
      </c>
      <c r="MF40" s="52">
        <v>7328</v>
      </c>
      <c r="MG40" s="52">
        <v>5089</v>
      </c>
      <c r="MH40" s="52">
        <v>7275</v>
      </c>
      <c r="MI40" s="52">
        <v>5036</v>
      </c>
      <c r="MJ40" s="52">
        <v>7191</v>
      </c>
      <c r="MK40" s="52">
        <v>5021</v>
      </c>
      <c r="ML40" s="52">
        <v>7155</v>
      </c>
    </row>
    <row r="41" spans="1:352" x14ac:dyDescent="0.25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  <c r="LY41" s="52">
        <v>347</v>
      </c>
      <c r="LZ41" s="52">
        <v>443</v>
      </c>
      <c r="MA41" s="52">
        <v>344</v>
      </c>
      <c r="MB41" s="52">
        <v>445</v>
      </c>
      <c r="MC41" s="52">
        <v>337</v>
      </c>
      <c r="MD41" s="52">
        <v>436</v>
      </c>
      <c r="ME41" s="52">
        <v>346</v>
      </c>
      <c r="MF41" s="187">
        <v>449</v>
      </c>
      <c r="MG41" s="52">
        <v>343</v>
      </c>
      <c r="MH41" s="52">
        <v>451</v>
      </c>
      <c r="MI41" s="52">
        <v>332</v>
      </c>
      <c r="MJ41" s="52">
        <v>438</v>
      </c>
      <c r="MK41" s="52">
        <v>323</v>
      </c>
      <c r="ML41" s="52">
        <v>428</v>
      </c>
    </row>
    <row r="42" spans="1:352" x14ac:dyDescent="0.25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  <c r="LY42" s="52">
        <v>770</v>
      </c>
      <c r="LZ42" s="52">
        <v>1154</v>
      </c>
      <c r="MA42" s="52">
        <v>770</v>
      </c>
      <c r="MB42" s="52">
        <v>1160</v>
      </c>
      <c r="MC42" s="52">
        <v>769</v>
      </c>
      <c r="MD42" s="52">
        <v>1155</v>
      </c>
      <c r="ME42" s="52">
        <v>797</v>
      </c>
      <c r="MF42" s="52">
        <v>1175</v>
      </c>
      <c r="MG42" s="52">
        <v>801</v>
      </c>
      <c r="MH42" s="52">
        <v>1176</v>
      </c>
      <c r="MI42" s="52">
        <v>810</v>
      </c>
      <c r="MJ42" s="52">
        <v>1179</v>
      </c>
      <c r="MK42" s="52">
        <v>828</v>
      </c>
      <c r="ML42" s="52">
        <v>1209</v>
      </c>
    </row>
    <row r="43" spans="1:352" x14ac:dyDescent="0.25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  <c r="LY43" s="52">
        <v>920</v>
      </c>
      <c r="LZ43" s="52">
        <v>1211</v>
      </c>
      <c r="MA43" s="52">
        <v>919</v>
      </c>
      <c r="MB43" s="52">
        <v>1221</v>
      </c>
      <c r="MC43" s="52">
        <v>954</v>
      </c>
      <c r="MD43" s="52">
        <v>1255</v>
      </c>
      <c r="ME43" s="52">
        <v>991</v>
      </c>
      <c r="MF43" s="52">
        <v>1272</v>
      </c>
      <c r="MG43" s="52">
        <v>1004</v>
      </c>
      <c r="MH43" s="52">
        <v>1287</v>
      </c>
      <c r="MI43" s="52">
        <v>1008</v>
      </c>
      <c r="MJ43" s="52">
        <v>1298</v>
      </c>
      <c r="MK43" s="52">
        <v>1001</v>
      </c>
      <c r="ML43" s="52">
        <v>1278</v>
      </c>
    </row>
    <row r="44" spans="1:352" x14ac:dyDescent="0.25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  <c r="LY44" s="52">
        <v>2455</v>
      </c>
      <c r="LZ44" s="52">
        <v>3250</v>
      </c>
      <c r="MA44" s="52">
        <v>2480</v>
      </c>
      <c r="MB44" s="52">
        <v>3272</v>
      </c>
      <c r="MC44" s="52">
        <v>2496</v>
      </c>
      <c r="MD44" s="52">
        <v>3286</v>
      </c>
      <c r="ME44" s="52">
        <v>2489</v>
      </c>
      <c r="MF44" s="52">
        <v>3288</v>
      </c>
      <c r="MG44" s="52">
        <v>2476</v>
      </c>
      <c r="MH44" s="52">
        <v>3260</v>
      </c>
      <c r="MI44" s="52">
        <v>2472</v>
      </c>
      <c r="MJ44" s="52">
        <v>3254</v>
      </c>
      <c r="MK44" s="52">
        <v>2483</v>
      </c>
      <c r="ML44" s="52">
        <v>3257</v>
      </c>
    </row>
    <row r="45" spans="1:352" x14ac:dyDescent="0.25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  <c r="LY45" s="52">
        <v>391</v>
      </c>
      <c r="LZ45" s="52">
        <v>582</v>
      </c>
      <c r="MA45" s="52">
        <v>396</v>
      </c>
      <c r="MB45" s="52">
        <v>591</v>
      </c>
      <c r="MC45" s="52">
        <v>396</v>
      </c>
      <c r="MD45" s="52">
        <v>585</v>
      </c>
      <c r="ME45" s="52">
        <v>389</v>
      </c>
      <c r="MF45" s="52">
        <v>583</v>
      </c>
      <c r="MG45" s="52">
        <v>395</v>
      </c>
      <c r="MH45" s="52">
        <v>593</v>
      </c>
      <c r="MI45" s="52">
        <v>394</v>
      </c>
      <c r="MJ45" s="52">
        <v>588</v>
      </c>
      <c r="MK45" s="52">
        <v>395</v>
      </c>
      <c r="ML45" s="52">
        <v>581</v>
      </c>
    </row>
    <row r="46" spans="1:352" x14ac:dyDescent="0.25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  <c r="LY46" s="52">
        <v>879</v>
      </c>
      <c r="LZ46" s="52">
        <v>1110</v>
      </c>
      <c r="MA46" s="52">
        <v>902</v>
      </c>
      <c r="MB46" s="52">
        <v>1131</v>
      </c>
      <c r="MC46" s="52">
        <v>902</v>
      </c>
      <c r="MD46" s="52">
        <v>1140</v>
      </c>
      <c r="ME46" s="52">
        <v>913</v>
      </c>
      <c r="MF46" s="52">
        <v>1138</v>
      </c>
      <c r="MG46" s="52">
        <v>903</v>
      </c>
      <c r="MH46" s="52">
        <v>1134</v>
      </c>
      <c r="MI46" s="52">
        <v>890</v>
      </c>
      <c r="MJ46" s="52">
        <v>1116</v>
      </c>
      <c r="MK46" s="52">
        <v>878</v>
      </c>
      <c r="ML46" s="52">
        <v>1101</v>
      </c>
    </row>
    <row r="47" spans="1:352" x14ac:dyDescent="0.25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  <c r="LY47" s="52">
        <v>621</v>
      </c>
      <c r="LZ47" s="52">
        <v>850</v>
      </c>
      <c r="MA47" s="52">
        <v>622</v>
      </c>
      <c r="MB47" s="52">
        <v>860</v>
      </c>
      <c r="MC47" s="52">
        <v>632</v>
      </c>
      <c r="MD47" s="52">
        <v>858</v>
      </c>
      <c r="ME47" s="52">
        <v>627</v>
      </c>
      <c r="MF47" s="52">
        <v>844</v>
      </c>
      <c r="MG47" s="52">
        <v>624</v>
      </c>
      <c r="MH47" s="52">
        <v>841</v>
      </c>
      <c r="MI47" s="52">
        <v>633</v>
      </c>
      <c r="MJ47" s="52">
        <v>845</v>
      </c>
      <c r="MK47" s="52">
        <v>646</v>
      </c>
      <c r="ML47" s="52">
        <v>856</v>
      </c>
    </row>
    <row r="48" spans="1:352" s="122" customFormat="1" x14ac:dyDescent="0.25">
      <c r="A48" s="120"/>
      <c r="B48" s="121"/>
      <c r="C48" s="148" t="s">
        <v>107</v>
      </c>
      <c r="E48" s="123">
        <f t="shared" ref="E48:P48" si="66">SUM(E39:E47)</f>
        <v>9636</v>
      </c>
      <c r="F48" s="123">
        <f t="shared" si="66"/>
        <v>21842</v>
      </c>
      <c r="G48" s="123">
        <f t="shared" si="66"/>
        <v>10200</v>
      </c>
      <c r="H48" s="123">
        <f t="shared" si="66"/>
        <v>21926</v>
      </c>
      <c r="I48" s="123">
        <f t="shared" si="66"/>
        <v>11421</v>
      </c>
      <c r="J48" s="123">
        <f t="shared" si="66"/>
        <v>22085</v>
      </c>
      <c r="K48" s="123">
        <f t="shared" si="66"/>
        <v>11824</v>
      </c>
      <c r="L48" s="123">
        <f t="shared" si="66"/>
        <v>21790</v>
      </c>
      <c r="M48" s="123">
        <f t="shared" si="66"/>
        <v>12063</v>
      </c>
      <c r="N48" s="123">
        <f t="shared" si="66"/>
        <v>22076</v>
      </c>
      <c r="O48" s="123">
        <f t="shared" si="66"/>
        <v>12032</v>
      </c>
      <c r="P48" s="123">
        <f t="shared" si="66"/>
        <v>21977</v>
      </c>
      <c r="Q48" s="123">
        <f t="shared" ref="Q48:V48" si="67">SUM(Q39:Q47)</f>
        <v>12050</v>
      </c>
      <c r="R48" s="123">
        <f t="shared" si="67"/>
        <v>21830</v>
      </c>
      <c r="S48" s="123">
        <f t="shared" si="67"/>
        <v>12196</v>
      </c>
      <c r="T48" s="123">
        <f t="shared" si="67"/>
        <v>22123</v>
      </c>
      <c r="U48" s="123">
        <f t="shared" si="67"/>
        <v>12267</v>
      </c>
      <c r="V48" s="123">
        <f t="shared" si="67"/>
        <v>22285</v>
      </c>
      <c r="W48" s="123">
        <f t="shared" ref="W48:AB48" si="68">SUM(W39:W47)</f>
        <v>12310</v>
      </c>
      <c r="X48" s="123">
        <f t="shared" si="68"/>
        <v>22441</v>
      </c>
      <c r="Y48" s="123">
        <f t="shared" si="68"/>
        <v>12365</v>
      </c>
      <c r="Z48" s="123">
        <f t="shared" si="68"/>
        <v>22456</v>
      </c>
      <c r="AA48" s="123">
        <f t="shared" si="68"/>
        <v>12507</v>
      </c>
      <c r="AB48" s="123">
        <f t="shared" si="68"/>
        <v>22700</v>
      </c>
      <c r="AC48" s="123">
        <f t="shared" ref="AC48:AL48" si="69">SUM(AC39:AC47)</f>
        <v>12379</v>
      </c>
      <c r="AD48" s="123">
        <f t="shared" si="69"/>
        <v>22351</v>
      </c>
      <c r="AE48" s="123">
        <f t="shared" si="69"/>
        <v>12574</v>
      </c>
      <c r="AF48" s="123">
        <f t="shared" si="69"/>
        <v>22654</v>
      </c>
      <c r="AG48" s="123">
        <f t="shared" si="69"/>
        <v>12639</v>
      </c>
      <c r="AH48" s="123">
        <f t="shared" si="69"/>
        <v>22586</v>
      </c>
      <c r="AI48" s="123">
        <f t="shared" si="69"/>
        <v>12342</v>
      </c>
      <c r="AJ48" s="123">
        <f t="shared" si="69"/>
        <v>22076</v>
      </c>
      <c r="AK48" s="123">
        <f t="shared" si="69"/>
        <v>12626</v>
      </c>
      <c r="AL48" s="123">
        <f t="shared" si="69"/>
        <v>22321</v>
      </c>
      <c r="AM48" s="123">
        <f t="shared" ref="AM48:AR48" si="70">SUM(AM39:AM47)</f>
        <v>12499</v>
      </c>
      <c r="AN48" s="123">
        <f t="shared" si="70"/>
        <v>22149</v>
      </c>
      <c r="AO48" s="123">
        <f t="shared" si="70"/>
        <v>12608</v>
      </c>
      <c r="AP48" s="123">
        <f t="shared" si="70"/>
        <v>22278</v>
      </c>
      <c r="AQ48" s="123">
        <f t="shared" si="70"/>
        <v>12281</v>
      </c>
      <c r="AR48" s="123">
        <f t="shared" si="70"/>
        <v>22103</v>
      </c>
      <c r="AS48" s="123">
        <f t="shared" ref="AS48:AX48" si="71">SUM(AS39:AS47)</f>
        <v>12540</v>
      </c>
      <c r="AT48" s="123">
        <f t="shared" si="71"/>
        <v>21928</v>
      </c>
      <c r="AU48" s="123">
        <f t="shared" si="71"/>
        <v>12442</v>
      </c>
      <c r="AV48" s="123">
        <f t="shared" si="71"/>
        <v>21977</v>
      </c>
      <c r="AW48" s="123">
        <f t="shared" si="71"/>
        <v>12465</v>
      </c>
      <c r="AX48" s="123">
        <f t="shared" si="71"/>
        <v>21987</v>
      </c>
      <c r="AY48" s="123">
        <f t="shared" ref="AY48:BD48" si="72">SUM(AY39:AY47)</f>
        <v>12642</v>
      </c>
      <c r="AZ48" s="123">
        <f t="shared" si="72"/>
        <v>22187</v>
      </c>
      <c r="BA48" s="123">
        <f t="shared" si="72"/>
        <v>12935</v>
      </c>
      <c r="BB48" s="123">
        <f t="shared" si="72"/>
        <v>22202</v>
      </c>
      <c r="BC48" s="123">
        <f t="shared" si="72"/>
        <v>13243</v>
      </c>
      <c r="BD48" s="123">
        <f t="shared" si="72"/>
        <v>22207</v>
      </c>
      <c r="BE48" s="123">
        <f t="shared" ref="BE48:BJ48" si="73">SUM(BE39:BE47)</f>
        <v>13329</v>
      </c>
      <c r="BF48" s="123">
        <f t="shared" si="73"/>
        <v>21937</v>
      </c>
      <c r="BG48" s="123">
        <f t="shared" si="73"/>
        <v>13539</v>
      </c>
      <c r="BH48" s="123">
        <f t="shared" si="73"/>
        <v>21830</v>
      </c>
      <c r="BI48" s="123">
        <f t="shared" si="73"/>
        <v>13570</v>
      </c>
      <c r="BJ48" s="123">
        <f t="shared" si="73"/>
        <v>21638</v>
      </c>
      <c r="BK48" s="123">
        <f t="shared" ref="BK48:BR48" si="74">SUM(BK39:BK47)</f>
        <v>13526</v>
      </c>
      <c r="BL48" s="123">
        <f t="shared" si="74"/>
        <v>21548</v>
      </c>
      <c r="BM48" s="123">
        <f t="shared" si="74"/>
        <v>13376</v>
      </c>
      <c r="BN48" s="123">
        <f t="shared" si="74"/>
        <v>21371</v>
      </c>
      <c r="BO48" s="123">
        <f t="shared" si="74"/>
        <v>13511</v>
      </c>
      <c r="BP48" s="123">
        <f t="shared" si="74"/>
        <v>21504</v>
      </c>
      <c r="BQ48" s="123">
        <f t="shared" si="74"/>
        <v>13569</v>
      </c>
      <c r="BR48" s="123">
        <f t="shared" si="74"/>
        <v>21536</v>
      </c>
      <c r="BS48" s="123">
        <f t="shared" ref="BS48:BX48" si="75">SUM(BS39:BS47)</f>
        <v>13625</v>
      </c>
      <c r="BT48" s="123">
        <f t="shared" si="75"/>
        <v>21543</v>
      </c>
      <c r="BU48" s="123">
        <f t="shared" si="75"/>
        <v>13780</v>
      </c>
      <c r="BV48" s="123">
        <f t="shared" si="75"/>
        <v>21534</v>
      </c>
      <c r="BW48" s="123">
        <f t="shared" si="75"/>
        <v>14099</v>
      </c>
      <c r="BX48" s="123">
        <f t="shared" si="75"/>
        <v>21748</v>
      </c>
      <c r="BY48" s="123">
        <f t="shared" ref="BY48:CD48" si="76">SUM(BY39:BY47)</f>
        <v>14351</v>
      </c>
      <c r="BZ48" s="123">
        <f t="shared" si="76"/>
        <v>21841</v>
      </c>
      <c r="CA48" s="123">
        <f t="shared" si="76"/>
        <v>14441</v>
      </c>
      <c r="CB48" s="123">
        <f t="shared" si="76"/>
        <v>21903</v>
      </c>
      <c r="CC48" s="123">
        <f t="shared" si="76"/>
        <v>14644</v>
      </c>
      <c r="CD48" s="123">
        <f t="shared" si="76"/>
        <v>21860</v>
      </c>
      <c r="CE48" s="123">
        <f t="shared" ref="CE48:CJ48" si="77">SUM(CE39:CE47)</f>
        <v>14731</v>
      </c>
      <c r="CF48" s="123">
        <f t="shared" si="77"/>
        <v>21640</v>
      </c>
      <c r="CG48" s="123">
        <f t="shared" si="77"/>
        <v>14407</v>
      </c>
      <c r="CH48" s="123">
        <f t="shared" si="77"/>
        <v>21134</v>
      </c>
      <c r="CI48" s="123">
        <f t="shared" si="77"/>
        <v>14828</v>
      </c>
      <c r="CJ48" s="123">
        <f t="shared" si="77"/>
        <v>21638</v>
      </c>
      <c r="CK48" s="123">
        <f t="shared" ref="CK48:CP48" si="78">SUM(CK39:CK47)</f>
        <v>14886</v>
      </c>
      <c r="CL48" s="123">
        <f t="shared" si="78"/>
        <v>21587</v>
      </c>
      <c r="CM48" s="123">
        <f t="shared" si="78"/>
        <v>15033</v>
      </c>
      <c r="CN48" s="123">
        <f t="shared" si="78"/>
        <v>21608</v>
      </c>
      <c r="CO48" s="123">
        <f t="shared" si="78"/>
        <v>15019</v>
      </c>
      <c r="CP48" s="123">
        <f t="shared" si="78"/>
        <v>21568</v>
      </c>
      <c r="CQ48" s="123">
        <f t="shared" ref="CQ48:CV48" si="79">SUM(CQ39:CQ47)</f>
        <v>15079</v>
      </c>
      <c r="CR48" s="123">
        <f t="shared" si="79"/>
        <v>21694</v>
      </c>
      <c r="CS48" s="122">
        <f t="shared" si="79"/>
        <v>15298</v>
      </c>
      <c r="CT48" s="122">
        <f t="shared" si="79"/>
        <v>21710</v>
      </c>
      <c r="CU48" s="122">
        <f t="shared" si="79"/>
        <v>15521</v>
      </c>
      <c r="CV48" s="122">
        <f t="shared" si="79"/>
        <v>21860</v>
      </c>
      <c r="CW48" s="122">
        <f t="shared" ref="CW48:DB48" si="80">SUM(CW39:CW47)</f>
        <v>15712</v>
      </c>
      <c r="CX48" s="122">
        <f t="shared" si="80"/>
        <v>21751</v>
      </c>
      <c r="CY48" s="122">
        <f t="shared" si="80"/>
        <v>15803</v>
      </c>
      <c r="CZ48" s="122">
        <f t="shared" si="80"/>
        <v>21738</v>
      </c>
      <c r="DA48" s="122">
        <f t="shared" si="80"/>
        <v>15865</v>
      </c>
      <c r="DB48" s="122">
        <f t="shared" si="80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1">SUM(DE39:DE47)</f>
        <v>15681</v>
      </c>
      <c r="DF48" s="123">
        <f t="shared" si="81"/>
        <v>21402</v>
      </c>
      <c r="DG48" s="123">
        <f t="shared" si="81"/>
        <v>15564</v>
      </c>
      <c r="DH48" s="123">
        <f t="shared" si="81"/>
        <v>21238</v>
      </c>
      <c r="DI48" s="123">
        <f>SUM(DI39:DI47)</f>
        <v>15460</v>
      </c>
      <c r="DJ48" s="123">
        <f>SUM(DJ39:DJ47)</f>
        <v>20966</v>
      </c>
      <c r="DK48" s="123">
        <f t="shared" si="81"/>
        <v>15566</v>
      </c>
      <c r="DL48" s="123">
        <f t="shared" si="81"/>
        <v>21029</v>
      </c>
      <c r="DM48" s="123">
        <f t="shared" si="81"/>
        <v>15618</v>
      </c>
      <c r="DN48" s="123">
        <f t="shared" si="81"/>
        <v>21142</v>
      </c>
      <c r="DO48" s="123">
        <f t="shared" si="81"/>
        <v>15642</v>
      </c>
      <c r="DP48" s="123">
        <f t="shared" si="81"/>
        <v>21227</v>
      </c>
      <c r="DQ48" s="123">
        <f t="shared" si="81"/>
        <v>15621</v>
      </c>
      <c r="DR48" s="123">
        <f t="shared" si="81"/>
        <v>21021</v>
      </c>
      <c r="DS48" s="123">
        <f t="shared" si="81"/>
        <v>15610</v>
      </c>
      <c r="DT48" s="123">
        <f t="shared" si="81"/>
        <v>21027</v>
      </c>
      <c r="DU48" s="123">
        <f t="shared" ref="DU48:EJ48" si="82">SUM(DU39:DU47)</f>
        <v>15564</v>
      </c>
      <c r="DV48" s="123">
        <f t="shared" si="82"/>
        <v>20972</v>
      </c>
      <c r="DW48" s="123">
        <f t="shared" si="82"/>
        <v>15597</v>
      </c>
      <c r="DX48" s="123">
        <f t="shared" si="82"/>
        <v>21022</v>
      </c>
      <c r="DY48" s="123">
        <f t="shared" si="82"/>
        <v>15576</v>
      </c>
      <c r="DZ48" s="123">
        <f t="shared" si="82"/>
        <v>20807</v>
      </c>
      <c r="EA48" s="123">
        <f t="shared" si="82"/>
        <v>15360</v>
      </c>
      <c r="EB48" s="123">
        <f>SUM(EB39:EB47)</f>
        <v>20416</v>
      </c>
      <c r="EC48" s="123">
        <f t="shared" si="82"/>
        <v>15309</v>
      </c>
      <c r="ED48" s="123">
        <f t="shared" si="82"/>
        <v>20257</v>
      </c>
      <c r="EE48" s="123">
        <f t="shared" si="82"/>
        <v>15305</v>
      </c>
      <c r="EF48" s="123">
        <f t="shared" si="82"/>
        <v>20210</v>
      </c>
      <c r="EG48" s="123">
        <f t="shared" si="82"/>
        <v>15158</v>
      </c>
      <c r="EH48" s="123">
        <f t="shared" si="82"/>
        <v>19863</v>
      </c>
      <c r="EI48" s="123">
        <f t="shared" si="82"/>
        <v>15058</v>
      </c>
      <c r="EJ48" s="123">
        <f t="shared" si="82"/>
        <v>19782</v>
      </c>
      <c r="EK48" s="128">
        <f t="shared" ref="EK48:FP48" si="83">SUM(EK39:EK47)</f>
        <v>15079</v>
      </c>
      <c r="EL48" s="123">
        <f t="shared" si="83"/>
        <v>19792</v>
      </c>
      <c r="EM48" s="123">
        <f t="shared" si="83"/>
        <v>15016</v>
      </c>
      <c r="EN48" s="123">
        <f t="shared" si="83"/>
        <v>19657</v>
      </c>
      <c r="EO48" s="123">
        <f t="shared" si="83"/>
        <v>15029</v>
      </c>
      <c r="EP48" s="123">
        <f t="shared" si="83"/>
        <v>19486</v>
      </c>
      <c r="EQ48" s="123">
        <f t="shared" si="83"/>
        <v>15072</v>
      </c>
      <c r="ER48" s="123">
        <f t="shared" si="83"/>
        <v>19555</v>
      </c>
      <c r="ES48" s="123">
        <f t="shared" si="83"/>
        <v>15076</v>
      </c>
      <c r="ET48" s="123">
        <f t="shared" si="83"/>
        <v>19599</v>
      </c>
      <c r="EU48" s="123">
        <f t="shared" si="83"/>
        <v>15035</v>
      </c>
      <c r="EV48" s="123">
        <f t="shared" si="83"/>
        <v>19587</v>
      </c>
      <c r="EW48" s="123">
        <f t="shared" si="83"/>
        <v>14821</v>
      </c>
      <c r="EX48" s="123">
        <f t="shared" si="83"/>
        <v>19543</v>
      </c>
      <c r="EY48" s="123">
        <f t="shared" si="83"/>
        <v>14703</v>
      </c>
      <c r="EZ48" s="123">
        <f t="shared" si="83"/>
        <v>19529</v>
      </c>
      <c r="FA48" s="123">
        <f t="shared" si="83"/>
        <v>14544</v>
      </c>
      <c r="FB48" s="123">
        <f t="shared" si="83"/>
        <v>19522</v>
      </c>
      <c r="FC48" s="123">
        <f t="shared" si="83"/>
        <v>14374</v>
      </c>
      <c r="FD48" s="123">
        <f t="shared" si="83"/>
        <v>19554</v>
      </c>
      <c r="FE48" s="123">
        <f t="shared" si="83"/>
        <v>14168</v>
      </c>
      <c r="FF48" s="123">
        <f t="shared" si="83"/>
        <v>19445</v>
      </c>
      <c r="FG48" s="123">
        <f t="shared" si="83"/>
        <v>14030</v>
      </c>
      <c r="FH48" s="123">
        <f t="shared" si="83"/>
        <v>19539</v>
      </c>
      <c r="FI48" s="123">
        <f t="shared" si="83"/>
        <v>13904</v>
      </c>
      <c r="FJ48" s="123">
        <f t="shared" si="83"/>
        <v>19668</v>
      </c>
      <c r="FK48" s="123">
        <f t="shared" si="83"/>
        <v>13674</v>
      </c>
      <c r="FL48" s="123">
        <f t="shared" si="83"/>
        <v>19742</v>
      </c>
      <c r="FM48" s="123">
        <f t="shared" si="83"/>
        <v>13583</v>
      </c>
      <c r="FN48" s="123">
        <f t="shared" si="83"/>
        <v>19825</v>
      </c>
      <c r="FO48" s="123">
        <f t="shared" si="83"/>
        <v>13656</v>
      </c>
      <c r="FP48" s="123">
        <f t="shared" si="83"/>
        <v>20109</v>
      </c>
      <c r="FQ48" s="123">
        <f t="shared" ref="FQ48:GV48" si="84">SUM(FQ39:FQ47)</f>
        <v>13673</v>
      </c>
      <c r="FR48" s="123">
        <f t="shared" si="84"/>
        <v>20253</v>
      </c>
      <c r="FS48" s="123">
        <f t="shared" si="84"/>
        <v>12537</v>
      </c>
      <c r="FT48" s="123">
        <f t="shared" si="84"/>
        <v>19034</v>
      </c>
      <c r="FU48" s="123">
        <f t="shared" si="84"/>
        <v>13405</v>
      </c>
      <c r="FV48" s="123">
        <f t="shared" si="84"/>
        <v>20129</v>
      </c>
      <c r="FW48" s="123">
        <f t="shared" si="84"/>
        <v>13204</v>
      </c>
      <c r="FX48" s="123">
        <f t="shared" si="84"/>
        <v>19944</v>
      </c>
      <c r="FY48" s="123">
        <f t="shared" si="84"/>
        <v>12587</v>
      </c>
      <c r="FZ48" s="123">
        <f t="shared" si="84"/>
        <v>19365</v>
      </c>
      <c r="GA48" s="123">
        <f t="shared" si="84"/>
        <v>11972</v>
      </c>
      <c r="GB48" s="123">
        <f t="shared" si="84"/>
        <v>19224</v>
      </c>
      <c r="GC48" s="123">
        <f t="shared" si="84"/>
        <v>12044</v>
      </c>
      <c r="GD48" s="123">
        <f t="shared" si="84"/>
        <v>19003</v>
      </c>
      <c r="GE48" s="123">
        <f t="shared" si="84"/>
        <v>12301</v>
      </c>
      <c r="GF48" s="123">
        <f t="shared" si="84"/>
        <v>19186</v>
      </c>
      <c r="GG48" s="123">
        <f t="shared" si="84"/>
        <v>12448</v>
      </c>
      <c r="GH48" s="123">
        <f t="shared" si="84"/>
        <v>19395</v>
      </c>
      <c r="GI48" s="123">
        <f t="shared" si="84"/>
        <v>12528</v>
      </c>
      <c r="GJ48" s="123">
        <f t="shared" si="84"/>
        <v>19457</v>
      </c>
      <c r="GK48" s="123">
        <f t="shared" si="84"/>
        <v>12697</v>
      </c>
      <c r="GL48" s="123">
        <f t="shared" si="84"/>
        <v>19373</v>
      </c>
      <c r="GM48" s="123">
        <f t="shared" si="84"/>
        <v>12941</v>
      </c>
      <c r="GN48" s="123">
        <f t="shared" si="84"/>
        <v>19262</v>
      </c>
      <c r="GO48" s="123">
        <f t="shared" si="84"/>
        <v>13104</v>
      </c>
      <c r="GP48" s="123">
        <f t="shared" si="84"/>
        <v>19221</v>
      </c>
      <c r="GQ48" s="123">
        <f t="shared" si="84"/>
        <v>13255</v>
      </c>
      <c r="GR48" s="123">
        <f t="shared" si="84"/>
        <v>19214</v>
      </c>
      <c r="GS48" s="123">
        <f t="shared" si="84"/>
        <v>13277</v>
      </c>
      <c r="GT48" s="123">
        <f t="shared" si="84"/>
        <v>19103</v>
      </c>
      <c r="GU48" s="123">
        <f t="shared" si="84"/>
        <v>13294</v>
      </c>
      <c r="GV48" s="123">
        <f t="shared" si="84"/>
        <v>19055</v>
      </c>
      <c r="GW48" s="123">
        <f t="shared" ref="GW48:IB48" si="85">SUM(GW39:GW47)</f>
        <v>13335</v>
      </c>
      <c r="GX48" s="123">
        <f t="shared" si="85"/>
        <v>18841</v>
      </c>
      <c r="GY48" s="123">
        <f t="shared" si="85"/>
        <v>13334</v>
      </c>
      <c r="GZ48" s="123">
        <f t="shared" si="85"/>
        <v>18832</v>
      </c>
      <c r="HA48" s="123">
        <f t="shared" si="85"/>
        <v>13437</v>
      </c>
      <c r="HB48" s="123">
        <f t="shared" si="85"/>
        <v>18764</v>
      </c>
      <c r="HC48" s="123">
        <f t="shared" si="85"/>
        <v>13484</v>
      </c>
      <c r="HD48" s="123">
        <f t="shared" si="85"/>
        <v>18730</v>
      </c>
      <c r="HE48" s="123">
        <f t="shared" si="85"/>
        <v>13553</v>
      </c>
      <c r="HF48" s="123">
        <f t="shared" si="85"/>
        <v>18802</v>
      </c>
      <c r="HG48" s="123">
        <f t="shared" si="85"/>
        <v>13545</v>
      </c>
      <c r="HH48" s="123">
        <f t="shared" si="85"/>
        <v>18837</v>
      </c>
      <c r="HI48" s="123">
        <f t="shared" si="85"/>
        <v>13629</v>
      </c>
      <c r="HJ48" s="123">
        <f t="shared" si="85"/>
        <v>18942</v>
      </c>
      <c r="HK48" s="123">
        <f t="shared" si="85"/>
        <v>13693</v>
      </c>
      <c r="HL48" s="123">
        <f t="shared" si="85"/>
        <v>19062</v>
      </c>
      <c r="HM48" s="123">
        <f t="shared" si="85"/>
        <v>13654</v>
      </c>
      <c r="HN48" s="123">
        <f t="shared" si="85"/>
        <v>18943</v>
      </c>
      <c r="HO48" s="123">
        <f t="shared" si="85"/>
        <v>13794</v>
      </c>
      <c r="HP48" s="123">
        <f t="shared" si="85"/>
        <v>18900</v>
      </c>
      <c r="HQ48" s="123">
        <f t="shared" si="85"/>
        <v>13752</v>
      </c>
      <c r="HR48" s="123">
        <f t="shared" si="85"/>
        <v>18837</v>
      </c>
      <c r="HS48" s="123">
        <f t="shared" si="85"/>
        <v>13740</v>
      </c>
      <c r="HT48" s="123">
        <f t="shared" si="85"/>
        <v>18839</v>
      </c>
      <c r="HU48" s="123">
        <f t="shared" si="85"/>
        <v>13626</v>
      </c>
      <c r="HV48" s="123">
        <f t="shared" si="85"/>
        <v>18732</v>
      </c>
      <c r="HW48" s="123">
        <f t="shared" si="85"/>
        <v>13600</v>
      </c>
      <c r="HX48" s="123">
        <f t="shared" si="85"/>
        <v>18629</v>
      </c>
      <c r="HY48" s="123">
        <f t="shared" si="85"/>
        <v>13600</v>
      </c>
      <c r="HZ48" s="123">
        <f t="shared" si="85"/>
        <v>18569</v>
      </c>
      <c r="IA48" s="123">
        <f t="shared" si="85"/>
        <v>13538</v>
      </c>
      <c r="IB48" s="123">
        <f t="shared" si="85"/>
        <v>18522</v>
      </c>
      <c r="IC48" s="123">
        <f t="shared" ref="IC48:KO48" si="86">SUM(IC39:IC47)</f>
        <v>13511</v>
      </c>
      <c r="ID48" s="123">
        <f t="shared" si="86"/>
        <v>18544</v>
      </c>
      <c r="IE48" s="123">
        <f t="shared" si="86"/>
        <v>13474</v>
      </c>
      <c r="IF48" s="123">
        <f t="shared" si="86"/>
        <v>18606</v>
      </c>
      <c r="IG48" s="123">
        <f t="shared" si="86"/>
        <v>13470</v>
      </c>
      <c r="IH48" s="123">
        <f t="shared" si="86"/>
        <v>18533</v>
      </c>
      <c r="II48" s="123">
        <f t="shared" si="86"/>
        <v>13549</v>
      </c>
      <c r="IJ48" s="123">
        <f t="shared" si="86"/>
        <v>18617</v>
      </c>
      <c r="IK48" s="123">
        <f t="shared" si="86"/>
        <v>13529</v>
      </c>
      <c r="IL48" s="123">
        <f t="shared" si="86"/>
        <v>18596</v>
      </c>
      <c r="IM48" s="123">
        <f t="shared" si="86"/>
        <v>13465</v>
      </c>
      <c r="IN48" s="123">
        <f t="shared" si="86"/>
        <v>18473</v>
      </c>
      <c r="IO48" s="123">
        <f t="shared" si="86"/>
        <v>13483</v>
      </c>
      <c r="IP48" s="123">
        <f t="shared" si="86"/>
        <v>18525</v>
      </c>
      <c r="IQ48" s="123">
        <f t="shared" si="86"/>
        <v>13382</v>
      </c>
      <c r="IR48" s="123">
        <f t="shared" si="86"/>
        <v>18367</v>
      </c>
      <c r="IS48" s="123">
        <f t="shared" si="86"/>
        <v>13313</v>
      </c>
      <c r="IT48" s="123">
        <f t="shared" si="86"/>
        <v>18225</v>
      </c>
      <c r="IU48" s="123">
        <f t="shared" si="86"/>
        <v>13271</v>
      </c>
      <c r="IV48" s="123">
        <f t="shared" si="86"/>
        <v>18141</v>
      </c>
      <c r="IW48" s="123">
        <f t="shared" si="86"/>
        <v>13263</v>
      </c>
      <c r="IX48" s="123">
        <f t="shared" si="86"/>
        <v>18024</v>
      </c>
      <c r="IY48" s="123">
        <f t="shared" si="86"/>
        <v>13294</v>
      </c>
      <c r="IZ48" s="123">
        <f t="shared" si="86"/>
        <v>18000</v>
      </c>
      <c r="JA48" s="123">
        <f t="shared" si="86"/>
        <v>13264</v>
      </c>
      <c r="JB48" s="123">
        <f t="shared" si="86"/>
        <v>17968</v>
      </c>
      <c r="JC48" s="123">
        <f t="shared" si="86"/>
        <v>13142</v>
      </c>
      <c r="JD48" s="123">
        <f t="shared" si="86"/>
        <v>17909</v>
      </c>
      <c r="JE48" s="123">
        <f t="shared" si="86"/>
        <v>13181</v>
      </c>
      <c r="JF48" s="123">
        <f t="shared" si="86"/>
        <v>17986</v>
      </c>
      <c r="JG48" s="123">
        <f t="shared" si="86"/>
        <v>13285</v>
      </c>
      <c r="JH48" s="123">
        <f t="shared" si="86"/>
        <v>18108</v>
      </c>
      <c r="JI48" s="123">
        <f t="shared" si="86"/>
        <v>13359</v>
      </c>
      <c r="JJ48" s="123">
        <f t="shared" si="86"/>
        <v>18152</v>
      </c>
      <c r="JK48" s="123">
        <f t="shared" si="86"/>
        <v>13365</v>
      </c>
      <c r="JL48" s="123">
        <f t="shared" si="86"/>
        <v>18043</v>
      </c>
      <c r="JM48" s="123">
        <f t="shared" si="86"/>
        <v>13240</v>
      </c>
      <c r="JN48" s="123">
        <f t="shared" si="86"/>
        <v>17917</v>
      </c>
      <c r="JO48" s="123">
        <f t="shared" si="86"/>
        <v>13175</v>
      </c>
      <c r="JP48" s="123">
        <f t="shared" si="86"/>
        <v>17818</v>
      </c>
      <c r="JQ48" s="123">
        <f t="shared" si="86"/>
        <v>13125</v>
      </c>
      <c r="JR48" s="123">
        <f t="shared" si="86"/>
        <v>17713</v>
      </c>
      <c r="JS48" s="123">
        <f t="shared" si="86"/>
        <v>13133</v>
      </c>
      <c r="JT48" s="123">
        <f t="shared" si="86"/>
        <v>17681</v>
      </c>
      <c r="JU48" s="123">
        <f t="shared" si="86"/>
        <v>13111</v>
      </c>
      <c r="JV48" s="123">
        <f t="shared" si="86"/>
        <v>17548</v>
      </c>
      <c r="JW48" s="123">
        <f t="shared" si="86"/>
        <v>13087</v>
      </c>
      <c r="JX48" s="123">
        <f t="shared" si="86"/>
        <v>17502</v>
      </c>
      <c r="JY48" s="123">
        <f t="shared" si="86"/>
        <v>13038</v>
      </c>
      <c r="JZ48" s="123">
        <f t="shared" si="86"/>
        <v>17515</v>
      </c>
      <c r="KA48" s="123">
        <f t="shared" si="86"/>
        <v>12894</v>
      </c>
      <c r="KB48" s="123">
        <f t="shared" si="86"/>
        <v>17515</v>
      </c>
      <c r="KC48" s="123">
        <f t="shared" si="86"/>
        <v>12917</v>
      </c>
      <c r="KD48" s="123">
        <f t="shared" si="86"/>
        <v>17544</v>
      </c>
      <c r="KE48" s="123">
        <f t="shared" si="86"/>
        <v>12985</v>
      </c>
      <c r="KF48" s="123">
        <f t="shared" si="86"/>
        <v>17666</v>
      </c>
      <c r="KG48" s="123">
        <f t="shared" si="86"/>
        <v>13080</v>
      </c>
      <c r="KH48" s="123">
        <f t="shared" si="86"/>
        <v>17770</v>
      </c>
      <c r="KI48" s="123">
        <f t="shared" si="86"/>
        <v>13188</v>
      </c>
      <c r="KJ48" s="123">
        <f t="shared" si="86"/>
        <v>17897</v>
      </c>
      <c r="KK48" s="123">
        <f t="shared" si="86"/>
        <v>13122</v>
      </c>
      <c r="KL48" s="123">
        <f t="shared" si="86"/>
        <v>17871</v>
      </c>
      <c r="KM48" s="123">
        <f t="shared" si="86"/>
        <v>13073</v>
      </c>
      <c r="KN48" s="123">
        <f t="shared" si="86"/>
        <v>17766</v>
      </c>
      <c r="KO48" s="123">
        <f t="shared" si="86"/>
        <v>13047</v>
      </c>
      <c r="KP48" s="123">
        <f t="shared" ref="KP48:LB48" si="87">SUM(KP39:KP47)</f>
        <v>17684</v>
      </c>
      <c r="KQ48" s="123">
        <f t="shared" si="87"/>
        <v>13096</v>
      </c>
      <c r="KR48" s="123">
        <f t="shared" si="87"/>
        <v>17690</v>
      </c>
      <c r="KS48" s="123">
        <f t="shared" si="87"/>
        <v>13022</v>
      </c>
      <c r="KT48" s="123">
        <f t="shared" si="87"/>
        <v>17562</v>
      </c>
      <c r="KU48" s="123">
        <f t="shared" si="87"/>
        <v>13027</v>
      </c>
      <c r="KV48" s="123">
        <f t="shared" si="87"/>
        <v>17555</v>
      </c>
      <c r="KW48" s="123">
        <f t="shared" si="87"/>
        <v>12998</v>
      </c>
      <c r="KX48" s="123">
        <f t="shared" si="87"/>
        <v>17576</v>
      </c>
      <c r="KY48" s="123">
        <f t="shared" si="87"/>
        <v>12964</v>
      </c>
      <c r="KZ48" s="123">
        <f t="shared" si="87"/>
        <v>17639</v>
      </c>
      <c r="LA48" s="123">
        <f t="shared" si="87"/>
        <v>12981</v>
      </c>
      <c r="LB48" s="123">
        <f t="shared" si="87"/>
        <v>17619</v>
      </c>
      <c r="LC48" s="123">
        <f>SUM(LC39:LC47)</f>
        <v>13017</v>
      </c>
      <c r="LD48" s="123">
        <f>SUM(LD39:LD47)</f>
        <v>17744</v>
      </c>
      <c r="LE48" s="123">
        <f t="shared" ref="LE48:MN48" si="88">SUM(LE39:LE47)</f>
        <v>13071</v>
      </c>
      <c r="LF48" s="123">
        <f t="shared" si="88"/>
        <v>17799</v>
      </c>
      <c r="LG48" s="123">
        <f t="shared" si="88"/>
        <v>13183</v>
      </c>
      <c r="LH48" s="123">
        <f t="shared" si="88"/>
        <v>17881</v>
      </c>
      <c r="LI48" s="123">
        <f t="shared" si="88"/>
        <v>13058</v>
      </c>
      <c r="LJ48" s="123">
        <f t="shared" si="88"/>
        <v>17758</v>
      </c>
      <c r="LK48" s="123">
        <f t="shared" si="88"/>
        <v>12992</v>
      </c>
      <c r="LL48" s="123">
        <f t="shared" si="88"/>
        <v>17683</v>
      </c>
      <c r="LM48" s="123">
        <f t="shared" si="88"/>
        <v>12859</v>
      </c>
      <c r="LN48" s="123">
        <f t="shared" si="88"/>
        <v>17572</v>
      </c>
      <c r="LO48" s="123">
        <f t="shared" si="88"/>
        <v>12914</v>
      </c>
      <c r="LP48" s="123">
        <f t="shared" si="88"/>
        <v>17572</v>
      </c>
      <c r="LQ48" s="123">
        <f t="shared" si="88"/>
        <v>12990</v>
      </c>
      <c r="LR48" s="123">
        <f t="shared" si="88"/>
        <v>17557</v>
      </c>
      <c r="LS48" s="123">
        <f t="shared" si="88"/>
        <v>12973</v>
      </c>
      <c r="LT48" s="123">
        <f t="shared" si="88"/>
        <v>17653</v>
      </c>
      <c r="LU48" s="123">
        <f t="shared" si="88"/>
        <v>12978</v>
      </c>
      <c r="LV48" s="123">
        <f t="shared" si="88"/>
        <v>17659</v>
      </c>
      <c r="LW48" s="123">
        <f t="shared" si="88"/>
        <v>12969</v>
      </c>
      <c r="LX48" s="123">
        <f t="shared" si="88"/>
        <v>17696</v>
      </c>
      <c r="LY48" s="123">
        <f t="shared" si="88"/>
        <v>12915</v>
      </c>
      <c r="LZ48" s="123">
        <f t="shared" si="88"/>
        <v>17537</v>
      </c>
      <c r="MA48" s="123">
        <f t="shared" si="88"/>
        <v>13016</v>
      </c>
      <c r="MB48" s="123">
        <f t="shared" si="88"/>
        <v>17721</v>
      </c>
      <c r="MC48" s="123">
        <f t="shared" si="88"/>
        <v>12951</v>
      </c>
      <c r="MD48" s="123">
        <f t="shared" si="88"/>
        <v>17755</v>
      </c>
      <c r="ME48" s="123">
        <f t="shared" si="88"/>
        <v>12900</v>
      </c>
      <c r="MF48" s="123">
        <f t="shared" si="88"/>
        <v>17586</v>
      </c>
      <c r="MG48" s="123">
        <f t="shared" si="88"/>
        <v>12860</v>
      </c>
      <c r="MH48" s="123">
        <f t="shared" si="88"/>
        <v>17523</v>
      </c>
      <c r="MI48" s="123">
        <f t="shared" si="88"/>
        <v>12780</v>
      </c>
      <c r="MJ48" s="123">
        <f t="shared" si="88"/>
        <v>17411</v>
      </c>
      <c r="MK48" s="123">
        <f t="shared" si="88"/>
        <v>12774</v>
      </c>
      <c r="ML48" s="123">
        <f t="shared" si="88"/>
        <v>17361</v>
      </c>
      <c r="MM48" s="123">
        <f t="shared" si="88"/>
        <v>0</v>
      </c>
      <c r="MN48" s="123">
        <f t="shared" si="88"/>
        <v>0</v>
      </c>
    </row>
    <row r="49" spans="1:350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  <c r="LY49" s="52">
        <v>84</v>
      </c>
      <c r="LZ49" s="52">
        <v>109</v>
      </c>
      <c r="MA49" s="52">
        <v>89</v>
      </c>
      <c r="MB49" s="52">
        <v>107</v>
      </c>
      <c r="MC49" s="52">
        <v>90</v>
      </c>
      <c r="MD49" s="52">
        <v>105</v>
      </c>
      <c r="ME49" s="52">
        <v>76</v>
      </c>
      <c r="MF49" s="52">
        <v>88</v>
      </c>
      <c r="MG49" s="52">
        <v>73</v>
      </c>
      <c r="MH49" s="52">
        <v>86</v>
      </c>
      <c r="MI49" s="52">
        <v>72</v>
      </c>
      <c r="MJ49" s="52">
        <v>87</v>
      </c>
      <c r="MK49" s="52">
        <v>73</v>
      </c>
      <c r="ML49" s="52">
        <v>90</v>
      </c>
    </row>
    <row r="50" spans="1:350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  <c r="LY50" s="52">
        <v>313</v>
      </c>
      <c r="LZ50" s="52">
        <v>409</v>
      </c>
      <c r="MA50" s="52">
        <v>316</v>
      </c>
      <c r="MB50" s="52">
        <v>412</v>
      </c>
      <c r="MC50" s="52">
        <v>310</v>
      </c>
      <c r="MD50" s="52">
        <v>405</v>
      </c>
      <c r="ME50" s="52">
        <v>315</v>
      </c>
      <c r="MF50" s="52">
        <v>407</v>
      </c>
      <c r="MG50" s="52">
        <v>319</v>
      </c>
      <c r="MH50" s="52">
        <v>407</v>
      </c>
      <c r="MI50" s="52">
        <v>316</v>
      </c>
      <c r="MJ50" s="52">
        <v>410</v>
      </c>
      <c r="MK50" s="52">
        <v>315</v>
      </c>
      <c r="ML50" s="52">
        <v>409</v>
      </c>
    </row>
    <row r="51" spans="1:350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  <c r="LY51" s="52">
        <v>211</v>
      </c>
      <c r="LZ51" s="52">
        <v>300</v>
      </c>
      <c r="MA51" s="52">
        <v>216</v>
      </c>
      <c r="MB51" s="52">
        <v>306</v>
      </c>
      <c r="MC51" s="52">
        <v>226</v>
      </c>
      <c r="MD51" s="52">
        <v>310</v>
      </c>
      <c r="ME51" s="52">
        <v>220</v>
      </c>
      <c r="MF51" s="52">
        <v>291</v>
      </c>
      <c r="MG51" s="52">
        <v>224</v>
      </c>
      <c r="MH51" s="52">
        <v>295</v>
      </c>
      <c r="MI51" s="52">
        <v>227</v>
      </c>
      <c r="MJ51" s="52">
        <v>296</v>
      </c>
      <c r="MK51" s="52">
        <v>221</v>
      </c>
      <c r="ML51" s="52">
        <v>294</v>
      </c>
    </row>
    <row r="52" spans="1:350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  <c r="LY52" s="52">
        <v>169</v>
      </c>
      <c r="LZ52" s="52">
        <v>218</v>
      </c>
      <c r="MA52" s="52">
        <v>180</v>
      </c>
      <c r="MB52" s="52">
        <v>235</v>
      </c>
      <c r="MC52" s="52">
        <v>184</v>
      </c>
      <c r="MD52" s="52">
        <v>238</v>
      </c>
      <c r="ME52" s="52">
        <v>185</v>
      </c>
      <c r="MF52" s="52">
        <v>232</v>
      </c>
      <c r="MG52" s="52">
        <v>195</v>
      </c>
      <c r="MH52" s="52">
        <v>242</v>
      </c>
      <c r="MI52" s="52">
        <v>200</v>
      </c>
      <c r="MJ52" s="52">
        <v>249</v>
      </c>
      <c r="MK52" s="52">
        <v>199</v>
      </c>
      <c r="ML52" s="52">
        <v>252</v>
      </c>
    </row>
    <row r="53" spans="1:350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  <c r="LY53" s="52">
        <v>173</v>
      </c>
      <c r="LZ53" s="52">
        <v>209</v>
      </c>
      <c r="MA53" s="52">
        <v>175</v>
      </c>
      <c r="MB53" s="52">
        <v>220</v>
      </c>
      <c r="MC53" s="52">
        <v>173</v>
      </c>
      <c r="MD53" s="52">
        <v>218</v>
      </c>
      <c r="ME53" s="52">
        <v>174</v>
      </c>
      <c r="MF53" s="52">
        <v>220</v>
      </c>
      <c r="MG53" s="52">
        <v>173</v>
      </c>
      <c r="MH53" s="52">
        <v>221</v>
      </c>
      <c r="MI53" s="52">
        <v>175</v>
      </c>
      <c r="MJ53" s="52">
        <v>222</v>
      </c>
      <c r="MK53" s="52">
        <v>171</v>
      </c>
      <c r="ML53" s="52">
        <v>219</v>
      </c>
    </row>
    <row r="54" spans="1:350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  <c r="LY54" s="52">
        <v>272</v>
      </c>
      <c r="LZ54" s="52">
        <v>340</v>
      </c>
      <c r="MA54" s="52">
        <v>275</v>
      </c>
      <c r="MB54" s="52">
        <v>351</v>
      </c>
      <c r="MC54" s="52">
        <v>277</v>
      </c>
      <c r="MD54" s="52">
        <v>349</v>
      </c>
      <c r="ME54" s="52">
        <v>276</v>
      </c>
      <c r="MF54" s="52">
        <v>342</v>
      </c>
      <c r="MG54" s="52">
        <v>272</v>
      </c>
      <c r="MH54" s="52">
        <v>339</v>
      </c>
      <c r="MI54" s="52">
        <v>271</v>
      </c>
      <c r="MJ54" s="52">
        <v>343</v>
      </c>
      <c r="MK54" s="52">
        <v>256</v>
      </c>
      <c r="ML54" s="52">
        <v>331</v>
      </c>
    </row>
    <row r="55" spans="1:350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  <c r="LY55" s="52">
        <v>207</v>
      </c>
      <c r="LZ55" s="52">
        <v>288</v>
      </c>
      <c r="MA55" s="52">
        <v>220</v>
      </c>
      <c r="MB55" s="52">
        <v>296</v>
      </c>
      <c r="MC55" s="52">
        <v>218</v>
      </c>
      <c r="MD55" s="52">
        <v>294</v>
      </c>
      <c r="ME55" s="52">
        <v>212</v>
      </c>
      <c r="MF55" s="52">
        <v>294</v>
      </c>
      <c r="MG55" s="52">
        <v>217</v>
      </c>
      <c r="MH55" s="52">
        <v>295</v>
      </c>
      <c r="MI55" s="52">
        <v>212</v>
      </c>
      <c r="MJ55" s="52">
        <v>289</v>
      </c>
      <c r="MK55" s="52">
        <v>223</v>
      </c>
      <c r="ML55" s="52">
        <v>300</v>
      </c>
    </row>
    <row r="56" spans="1:350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  <c r="LY56" s="52">
        <v>346</v>
      </c>
      <c r="LZ56" s="52">
        <v>494</v>
      </c>
      <c r="MA56" s="52">
        <v>355</v>
      </c>
      <c r="MB56" s="52">
        <v>507</v>
      </c>
      <c r="MC56" s="52">
        <v>372</v>
      </c>
      <c r="MD56" s="52">
        <v>521</v>
      </c>
      <c r="ME56" s="52">
        <v>366</v>
      </c>
      <c r="MF56" s="52">
        <v>507</v>
      </c>
      <c r="MG56" s="52">
        <v>363</v>
      </c>
      <c r="MH56" s="52">
        <v>501</v>
      </c>
      <c r="MI56" s="52">
        <v>367</v>
      </c>
      <c r="MJ56" s="52">
        <v>509</v>
      </c>
      <c r="MK56" s="52">
        <v>358</v>
      </c>
      <c r="ML56" s="52">
        <v>494</v>
      </c>
    </row>
    <row r="57" spans="1:350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  <c r="LY57" s="52">
        <v>121</v>
      </c>
      <c r="LZ57" s="52">
        <v>167</v>
      </c>
      <c r="MA57" s="52">
        <v>120</v>
      </c>
      <c r="MB57" s="52">
        <v>168</v>
      </c>
      <c r="MC57" s="52">
        <v>111</v>
      </c>
      <c r="MD57" s="52">
        <v>164</v>
      </c>
      <c r="ME57" s="52">
        <v>105</v>
      </c>
      <c r="MF57" s="52">
        <v>157</v>
      </c>
      <c r="MG57" s="52">
        <v>107</v>
      </c>
      <c r="MH57" s="52">
        <v>159</v>
      </c>
      <c r="MI57" s="52">
        <v>107</v>
      </c>
      <c r="MJ57" s="52">
        <v>158</v>
      </c>
      <c r="MK57" s="52">
        <v>107</v>
      </c>
      <c r="ML57" s="52">
        <v>157</v>
      </c>
    </row>
    <row r="58" spans="1:350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  <c r="LY58" s="52">
        <v>352</v>
      </c>
      <c r="LZ58" s="52">
        <v>453</v>
      </c>
      <c r="MA58" s="52">
        <v>355</v>
      </c>
      <c r="MB58" s="52">
        <v>457</v>
      </c>
      <c r="MC58" s="52">
        <v>376</v>
      </c>
      <c r="MD58" s="52">
        <v>487</v>
      </c>
      <c r="ME58" s="52">
        <v>385</v>
      </c>
      <c r="MF58" s="52">
        <v>499</v>
      </c>
      <c r="MG58" s="52">
        <v>380</v>
      </c>
      <c r="MH58" s="52">
        <v>489</v>
      </c>
      <c r="MI58" s="52">
        <v>375</v>
      </c>
      <c r="MJ58" s="52">
        <v>488</v>
      </c>
      <c r="MK58" s="52">
        <v>376</v>
      </c>
      <c r="ML58" s="52">
        <v>483</v>
      </c>
    </row>
    <row r="59" spans="1:350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  <c r="LY59" s="52">
        <v>236</v>
      </c>
      <c r="LZ59" s="52">
        <v>308</v>
      </c>
      <c r="MA59" s="52">
        <v>248</v>
      </c>
      <c r="MB59" s="52">
        <v>324</v>
      </c>
      <c r="MC59" s="52">
        <v>252</v>
      </c>
      <c r="MD59" s="52">
        <v>327</v>
      </c>
      <c r="ME59" s="52">
        <v>252</v>
      </c>
      <c r="MF59" s="52">
        <v>329</v>
      </c>
      <c r="MG59" s="52">
        <v>250</v>
      </c>
      <c r="MH59" s="52">
        <v>322</v>
      </c>
      <c r="MI59" s="52">
        <v>250</v>
      </c>
      <c r="MJ59" s="52">
        <v>320</v>
      </c>
      <c r="MK59" s="52">
        <v>252</v>
      </c>
      <c r="ML59" s="52">
        <v>319</v>
      </c>
    </row>
    <row r="60" spans="1:350" x14ac:dyDescent="0.25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1121</v>
      </c>
      <c r="LX60" s="52">
        <v>1508</v>
      </c>
      <c r="LY60" s="52">
        <v>1155</v>
      </c>
      <c r="LZ60" s="52">
        <v>1518</v>
      </c>
      <c r="MA60" s="52">
        <v>1168</v>
      </c>
      <c r="MB60" s="52">
        <v>1523</v>
      </c>
      <c r="MC60" s="52">
        <v>1206</v>
      </c>
      <c r="MD60" s="52">
        <v>1555</v>
      </c>
      <c r="ME60" s="52">
        <v>1200</v>
      </c>
      <c r="MF60" s="52">
        <v>1544</v>
      </c>
      <c r="MG60" s="52">
        <v>1184</v>
      </c>
      <c r="MH60" s="52">
        <v>1522</v>
      </c>
      <c r="MI60" s="52">
        <v>1215</v>
      </c>
      <c r="MJ60" s="52">
        <v>1548</v>
      </c>
      <c r="MK60" s="52">
        <v>1186</v>
      </c>
      <c r="ML60" s="52">
        <v>1524</v>
      </c>
    </row>
    <row r="61" spans="1:350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225</v>
      </c>
      <c r="LX61" s="52">
        <v>307</v>
      </c>
      <c r="LY61" s="52">
        <v>235</v>
      </c>
      <c r="LZ61" s="52">
        <v>311</v>
      </c>
      <c r="MA61" s="52">
        <v>246</v>
      </c>
      <c r="MB61" s="52">
        <v>322</v>
      </c>
      <c r="MC61" s="52">
        <v>251</v>
      </c>
      <c r="MD61" s="52">
        <v>324</v>
      </c>
      <c r="ME61" s="52">
        <v>264</v>
      </c>
      <c r="MF61" s="52">
        <v>338</v>
      </c>
      <c r="MG61" s="52">
        <v>274</v>
      </c>
      <c r="MH61" s="52">
        <v>336</v>
      </c>
      <c r="MI61" s="52">
        <v>269</v>
      </c>
      <c r="MJ61" s="52">
        <v>330</v>
      </c>
      <c r="MK61" s="52">
        <v>269</v>
      </c>
      <c r="ML61" s="52">
        <v>332</v>
      </c>
    </row>
    <row r="62" spans="1:350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708</v>
      </c>
      <c r="LX62" s="52">
        <v>905</v>
      </c>
      <c r="LY62" s="52">
        <v>709</v>
      </c>
      <c r="LZ62" s="52">
        <v>910</v>
      </c>
      <c r="MA62" s="52">
        <v>720</v>
      </c>
      <c r="MB62" s="52">
        <v>921</v>
      </c>
      <c r="MC62" s="52">
        <v>729</v>
      </c>
      <c r="MD62" s="52">
        <v>925</v>
      </c>
      <c r="ME62" s="52">
        <v>729</v>
      </c>
      <c r="MF62" s="52">
        <v>904</v>
      </c>
      <c r="MG62" s="52">
        <v>722</v>
      </c>
      <c r="MH62" s="52">
        <v>895</v>
      </c>
      <c r="MI62" s="52">
        <v>735</v>
      </c>
      <c r="MJ62" s="52">
        <v>915</v>
      </c>
      <c r="MK62" s="52">
        <v>728</v>
      </c>
      <c r="ML62" s="52">
        <v>914</v>
      </c>
    </row>
    <row r="63" spans="1:350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  <c r="LY63" s="52">
        <v>179</v>
      </c>
      <c r="LZ63" s="52">
        <v>235</v>
      </c>
      <c r="MA63" s="52">
        <v>182</v>
      </c>
      <c r="MB63" s="52">
        <v>243</v>
      </c>
      <c r="MC63" s="52">
        <v>144</v>
      </c>
      <c r="MD63" s="52">
        <v>204</v>
      </c>
      <c r="ME63" s="52">
        <v>178</v>
      </c>
      <c r="MF63" s="52">
        <v>240</v>
      </c>
      <c r="MG63" s="52">
        <v>166</v>
      </c>
      <c r="MH63" s="52">
        <v>225</v>
      </c>
      <c r="MI63" s="52">
        <v>169</v>
      </c>
      <c r="MJ63" s="52">
        <v>230</v>
      </c>
      <c r="MK63" s="52">
        <v>178</v>
      </c>
      <c r="ML63" s="52">
        <v>235</v>
      </c>
    </row>
    <row r="64" spans="1:350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  <c r="LY64" s="52">
        <v>118</v>
      </c>
      <c r="LZ64" s="52">
        <v>164</v>
      </c>
      <c r="MA64" s="52">
        <v>120</v>
      </c>
      <c r="MB64" s="52">
        <v>162</v>
      </c>
      <c r="MC64" s="52">
        <v>98</v>
      </c>
      <c r="MD64" s="52">
        <v>135</v>
      </c>
      <c r="ME64" s="52">
        <v>90</v>
      </c>
      <c r="MF64" s="52">
        <v>122</v>
      </c>
      <c r="MG64" s="52">
        <v>91</v>
      </c>
      <c r="MH64" s="52">
        <v>124</v>
      </c>
      <c r="MI64" s="52">
        <v>100</v>
      </c>
      <c r="MJ64" s="52">
        <v>134</v>
      </c>
      <c r="MK64" s="52">
        <v>100</v>
      </c>
      <c r="ML64" s="52">
        <v>133</v>
      </c>
    </row>
    <row r="65" spans="1:352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  <c r="LY65" s="52">
        <v>130</v>
      </c>
      <c r="LZ65" s="52">
        <v>169</v>
      </c>
      <c r="MA65" s="52">
        <v>131</v>
      </c>
      <c r="MB65" s="52">
        <v>173</v>
      </c>
      <c r="MC65" s="52">
        <v>131</v>
      </c>
      <c r="MD65" s="52">
        <v>177</v>
      </c>
      <c r="ME65" s="52">
        <v>125</v>
      </c>
      <c r="MF65" s="52">
        <v>170</v>
      </c>
      <c r="MG65" s="52">
        <v>126</v>
      </c>
      <c r="MH65" s="52">
        <v>170</v>
      </c>
      <c r="MI65" s="52">
        <v>133</v>
      </c>
      <c r="MJ65" s="52">
        <v>175</v>
      </c>
      <c r="MK65" s="52">
        <v>128</v>
      </c>
      <c r="ML65" s="52">
        <v>172</v>
      </c>
    </row>
    <row r="66" spans="1:352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  <c r="LY66" s="52">
        <v>203</v>
      </c>
      <c r="LZ66" s="52">
        <v>285</v>
      </c>
      <c r="MA66" s="52">
        <v>207</v>
      </c>
      <c r="MB66" s="52">
        <v>290</v>
      </c>
      <c r="MC66" s="52">
        <v>205</v>
      </c>
      <c r="MD66" s="52">
        <v>280</v>
      </c>
      <c r="ME66" s="52">
        <v>197</v>
      </c>
      <c r="MF66" s="52">
        <v>272</v>
      </c>
      <c r="MG66" s="52">
        <v>201</v>
      </c>
      <c r="MH66" s="52">
        <v>278</v>
      </c>
      <c r="MI66" s="52">
        <v>203</v>
      </c>
      <c r="MJ66" s="52">
        <v>288</v>
      </c>
      <c r="MK66" s="52">
        <v>195</v>
      </c>
      <c r="ML66" s="52">
        <v>280</v>
      </c>
    </row>
    <row r="67" spans="1:352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  <c r="LY67" s="52">
        <v>305</v>
      </c>
      <c r="LZ67" s="52">
        <v>397</v>
      </c>
      <c r="MA67" s="52">
        <v>299</v>
      </c>
      <c r="MB67" s="52">
        <v>399</v>
      </c>
      <c r="MC67" s="52">
        <v>306</v>
      </c>
      <c r="MD67" s="52">
        <v>409</v>
      </c>
      <c r="ME67" s="52">
        <v>314</v>
      </c>
      <c r="MF67" s="52">
        <v>418</v>
      </c>
      <c r="MG67" s="52">
        <v>313</v>
      </c>
      <c r="MH67" s="52">
        <v>420</v>
      </c>
      <c r="MI67" s="52">
        <v>328</v>
      </c>
      <c r="MJ67" s="52">
        <v>435</v>
      </c>
      <c r="MK67" s="52">
        <v>324</v>
      </c>
      <c r="ML67" s="52">
        <v>432</v>
      </c>
    </row>
    <row r="68" spans="1:352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  <c r="LY68" s="52">
        <v>443</v>
      </c>
      <c r="LZ68" s="52">
        <v>555</v>
      </c>
      <c r="MA68" s="52">
        <v>451</v>
      </c>
      <c r="MB68" s="52">
        <v>565</v>
      </c>
      <c r="MC68" s="52">
        <v>452</v>
      </c>
      <c r="MD68" s="52">
        <v>562</v>
      </c>
      <c r="ME68" s="52">
        <v>454</v>
      </c>
      <c r="MF68" s="52">
        <v>561</v>
      </c>
      <c r="MG68" s="52">
        <v>454</v>
      </c>
      <c r="MH68" s="52">
        <v>560</v>
      </c>
      <c r="MI68" s="52">
        <v>455</v>
      </c>
      <c r="MJ68" s="52">
        <v>565</v>
      </c>
      <c r="MK68" s="52">
        <v>450</v>
      </c>
      <c r="ML68" s="52">
        <v>558</v>
      </c>
    </row>
    <row r="69" spans="1:352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  <c r="LY69" s="52">
        <v>174</v>
      </c>
      <c r="LZ69" s="52">
        <v>261</v>
      </c>
      <c r="MA69" s="52">
        <v>181</v>
      </c>
      <c r="MB69" s="52">
        <v>267</v>
      </c>
      <c r="MC69" s="52">
        <v>181</v>
      </c>
      <c r="MD69" s="52">
        <v>262</v>
      </c>
      <c r="ME69" s="52">
        <v>182</v>
      </c>
      <c r="MF69" s="52">
        <v>269</v>
      </c>
      <c r="MG69" s="52">
        <v>183</v>
      </c>
      <c r="MH69" s="52">
        <v>264</v>
      </c>
      <c r="MI69" s="52">
        <v>179</v>
      </c>
      <c r="MJ69" s="52">
        <v>267</v>
      </c>
      <c r="MK69" s="52">
        <v>173</v>
      </c>
      <c r="ML69" s="52">
        <v>266</v>
      </c>
    </row>
    <row r="70" spans="1:352" x14ac:dyDescent="0.25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  <c r="LY70" s="52">
        <v>75</v>
      </c>
      <c r="LZ70" s="52">
        <v>106</v>
      </c>
      <c r="MA70" s="52">
        <v>72</v>
      </c>
      <c r="MB70" s="52">
        <v>97</v>
      </c>
      <c r="MC70" s="52">
        <v>74</v>
      </c>
      <c r="MD70" s="52">
        <v>103</v>
      </c>
      <c r="ME70" s="52">
        <v>79</v>
      </c>
      <c r="MF70" s="52">
        <v>107</v>
      </c>
      <c r="MG70" s="52">
        <v>77</v>
      </c>
      <c r="MH70" s="52">
        <v>106</v>
      </c>
      <c r="MI70" s="52">
        <v>79</v>
      </c>
      <c r="MJ70" s="52">
        <v>103</v>
      </c>
      <c r="MK70" s="52">
        <v>78</v>
      </c>
      <c r="ML70" s="52">
        <v>106</v>
      </c>
    </row>
    <row r="71" spans="1:352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  <c r="LY71" s="52">
        <v>544</v>
      </c>
      <c r="LZ71" s="52">
        <v>712</v>
      </c>
      <c r="MA71" s="52">
        <v>571</v>
      </c>
      <c r="MB71" s="52">
        <v>740</v>
      </c>
      <c r="MC71" s="52">
        <v>568</v>
      </c>
      <c r="MD71" s="52">
        <v>741</v>
      </c>
      <c r="ME71" s="52">
        <v>558</v>
      </c>
      <c r="MF71" s="52">
        <v>733</v>
      </c>
      <c r="MG71" s="52">
        <v>562</v>
      </c>
      <c r="MH71" s="52">
        <v>735</v>
      </c>
      <c r="MI71" s="52">
        <v>557</v>
      </c>
      <c r="MJ71" s="52">
        <v>731</v>
      </c>
      <c r="MK71" s="52">
        <v>549</v>
      </c>
      <c r="ML71" s="52">
        <v>713</v>
      </c>
    </row>
    <row r="72" spans="1:352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  <c r="LY72" s="52">
        <v>325</v>
      </c>
      <c r="LZ72" s="52">
        <v>454</v>
      </c>
      <c r="MA72" s="52">
        <v>331</v>
      </c>
      <c r="MB72" s="52">
        <v>453</v>
      </c>
      <c r="MC72" s="52">
        <v>330</v>
      </c>
      <c r="MD72" s="52">
        <v>453</v>
      </c>
      <c r="ME72" s="52">
        <v>321</v>
      </c>
      <c r="MF72" s="52">
        <v>450</v>
      </c>
      <c r="MG72" s="52">
        <v>321</v>
      </c>
      <c r="MH72" s="52">
        <v>451</v>
      </c>
      <c r="MI72" s="52">
        <v>323</v>
      </c>
      <c r="MJ72" s="52">
        <v>448</v>
      </c>
      <c r="MK72" s="52">
        <v>332</v>
      </c>
      <c r="ML72" s="52">
        <v>453</v>
      </c>
    </row>
    <row r="73" spans="1:352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  <c r="LY73" s="52">
        <v>169</v>
      </c>
      <c r="LZ73" s="52">
        <v>247</v>
      </c>
      <c r="MA73" s="52">
        <v>172</v>
      </c>
      <c r="MB73" s="52">
        <v>244</v>
      </c>
      <c r="MC73" s="52">
        <v>175</v>
      </c>
      <c r="MD73" s="52">
        <v>248</v>
      </c>
      <c r="ME73" s="52">
        <v>180</v>
      </c>
      <c r="MF73" s="52">
        <v>258</v>
      </c>
      <c r="MG73" s="52">
        <v>175</v>
      </c>
      <c r="MH73" s="52">
        <v>248</v>
      </c>
      <c r="MI73" s="52">
        <v>180</v>
      </c>
      <c r="MJ73" s="52">
        <v>249</v>
      </c>
      <c r="MK73" s="52">
        <v>183</v>
      </c>
      <c r="ML73" s="52">
        <v>248</v>
      </c>
    </row>
    <row r="74" spans="1:352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  <c r="LY74" s="52">
        <v>289</v>
      </c>
      <c r="LZ74" s="52">
        <v>367</v>
      </c>
      <c r="MA74" s="52">
        <v>291</v>
      </c>
      <c r="MB74" s="52">
        <v>370</v>
      </c>
      <c r="MC74" s="52">
        <v>321</v>
      </c>
      <c r="MD74" s="52">
        <v>407</v>
      </c>
      <c r="ME74" s="52">
        <v>319</v>
      </c>
      <c r="MF74" s="52">
        <v>411</v>
      </c>
      <c r="MG74" s="52">
        <v>313</v>
      </c>
      <c r="MH74" s="52">
        <v>401</v>
      </c>
      <c r="MI74" s="52">
        <v>310</v>
      </c>
      <c r="MJ74" s="52">
        <v>397</v>
      </c>
      <c r="MK74" s="52">
        <v>300</v>
      </c>
      <c r="ML74" s="52">
        <v>385</v>
      </c>
    </row>
    <row r="75" spans="1:352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  <c r="LY75" s="52">
        <v>66</v>
      </c>
      <c r="LZ75" s="52">
        <v>105</v>
      </c>
      <c r="MA75" s="52">
        <v>69</v>
      </c>
      <c r="MB75" s="52">
        <v>109</v>
      </c>
      <c r="MC75" s="52">
        <v>69</v>
      </c>
      <c r="MD75" s="52">
        <v>117</v>
      </c>
      <c r="ME75" s="52">
        <v>72</v>
      </c>
      <c r="MF75" s="52">
        <v>119</v>
      </c>
      <c r="MG75" s="52">
        <v>69</v>
      </c>
      <c r="MH75" s="52">
        <v>118</v>
      </c>
      <c r="MI75" s="52">
        <v>68</v>
      </c>
      <c r="MJ75" s="52">
        <v>118</v>
      </c>
      <c r="MK75" s="52">
        <v>67</v>
      </c>
      <c r="ML75" s="52">
        <v>118</v>
      </c>
    </row>
    <row r="76" spans="1:352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  <c r="LY76" s="52">
        <v>282</v>
      </c>
      <c r="LZ76" s="52">
        <v>400</v>
      </c>
      <c r="MA76" s="52">
        <v>295</v>
      </c>
      <c r="MB76" s="52">
        <v>418</v>
      </c>
      <c r="MC76" s="52">
        <v>304</v>
      </c>
      <c r="MD76" s="52">
        <v>434</v>
      </c>
      <c r="ME76" s="52">
        <v>308</v>
      </c>
      <c r="MF76" s="52">
        <v>438</v>
      </c>
      <c r="MG76" s="52">
        <v>312</v>
      </c>
      <c r="MH76" s="52">
        <v>440</v>
      </c>
      <c r="MI76" s="52">
        <v>303</v>
      </c>
      <c r="MJ76" s="52">
        <v>426</v>
      </c>
      <c r="MK76" s="52">
        <v>311</v>
      </c>
      <c r="ML76" s="52">
        <v>437</v>
      </c>
    </row>
    <row r="77" spans="1:352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  <c r="LY77" s="52">
        <v>112</v>
      </c>
      <c r="LZ77" s="52">
        <v>151</v>
      </c>
      <c r="MA77" s="52">
        <v>116</v>
      </c>
      <c r="MB77" s="52">
        <v>151</v>
      </c>
      <c r="MC77" s="52">
        <v>123</v>
      </c>
      <c r="MD77" s="52">
        <v>159</v>
      </c>
      <c r="ME77" s="52">
        <v>120</v>
      </c>
      <c r="MF77" s="52">
        <v>159</v>
      </c>
      <c r="MG77" s="52">
        <v>120</v>
      </c>
      <c r="MH77" s="52">
        <v>160</v>
      </c>
      <c r="MI77" s="52">
        <v>120</v>
      </c>
      <c r="MJ77" s="52">
        <v>160</v>
      </c>
      <c r="MK77" s="52">
        <v>119</v>
      </c>
      <c r="ML77" s="52">
        <v>158</v>
      </c>
    </row>
    <row r="78" spans="1:352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  <c r="LY78" s="52">
        <v>184</v>
      </c>
      <c r="LZ78" s="52">
        <v>256</v>
      </c>
      <c r="MA78" s="52">
        <v>189</v>
      </c>
      <c r="MB78" s="52">
        <v>261</v>
      </c>
      <c r="MC78" s="52">
        <v>181</v>
      </c>
      <c r="MD78" s="52">
        <v>256</v>
      </c>
      <c r="ME78" s="52">
        <v>181</v>
      </c>
      <c r="MF78" s="52">
        <v>254</v>
      </c>
      <c r="MG78" s="52">
        <v>182</v>
      </c>
      <c r="MH78" s="52">
        <v>259</v>
      </c>
      <c r="MI78" s="52">
        <v>195</v>
      </c>
      <c r="MJ78" s="52">
        <v>269</v>
      </c>
      <c r="MK78" s="52">
        <v>202</v>
      </c>
      <c r="ML78" s="52">
        <v>274</v>
      </c>
    </row>
    <row r="79" spans="1:352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  <c r="LY79" s="52">
        <v>448</v>
      </c>
      <c r="LZ79" s="52">
        <v>585</v>
      </c>
      <c r="MA79" s="52">
        <v>452</v>
      </c>
      <c r="MB79" s="52">
        <v>596</v>
      </c>
      <c r="MC79" s="52">
        <v>477</v>
      </c>
      <c r="MD79" s="52">
        <v>625</v>
      </c>
      <c r="ME79" s="52">
        <v>477</v>
      </c>
      <c r="MF79" s="52">
        <v>630</v>
      </c>
      <c r="MG79" s="52">
        <v>469</v>
      </c>
      <c r="MH79" s="52">
        <v>623</v>
      </c>
      <c r="MI79" s="52">
        <v>455</v>
      </c>
      <c r="MJ79" s="52">
        <v>610</v>
      </c>
      <c r="MK79" s="52">
        <v>453</v>
      </c>
      <c r="ML79" s="52">
        <v>604</v>
      </c>
    </row>
    <row r="80" spans="1:352" s="122" customFormat="1" x14ac:dyDescent="0.25">
      <c r="A80" s="120"/>
      <c r="B80" s="121"/>
      <c r="C80" s="148" t="s">
        <v>108</v>
      </c>
      <c r="E80" s="123">
        <f>SUM(E49:E79)</f>
        <v>8043</v>
      </c>
      <c r="F80" s="123">
        <f t="shared" ref="F80:P80" si="89">SUM(F49:F79)</f>
        <v>13610</v>
      </c>
      <c r="G80" s="123">
        <f t="shared" si="89"/>
        <v>8319</v>
      </c>
      <c r="H80" s="123">
        <f t="shared" si="89"/>
        <v>13719</v>
      </c>
      <c r="I80" s="123">
        <f t="shared" si="89"/>
        <v>8621</v>
      </c>
      <c r="J80" s="123">
        <f t="shared" si="89"/>
        <v>13655</v>
      </c>
      <c r="K80" s="123">
        <f t="shared" si="89"/>
        <v>8725</v>
      </c>
      <c r="L80" s="123">
        <f t="shared" si="89"/>
        <v>13519</v>
      </c>
      <c r="M80" s="123">
        <f t="shared" si="89"/>
        <v>8831</v>
      </c>
      <c r="N80" s="123">
        <f t="shared" si="89"/>
        <v>13562</v>
      </c>
      <c r="O80" s="123">
        <f t="shared" si="89"/>
        <v>8845</v>
      </c>
      <c r="P80" s="123">
        <f t="shared" si="89"/>
        <v>13474</v>
      </c>
      <c r="Q80" s="123">
        <f t="shared" ref="Q80:V80" si="90">SUM(Q49:Q79)</f>
        <v>8840</v>
      </c>
      <c r="R80" s="123">
        <f t="shared" si="90"/>
        <v>13443</v>
      </c>
      <c r="S80" s="123">
        <f t="shared" si="90"/>
        <v>8912</v>
      </c>
      <c r="T80" s="123">
        <f t="shared" si="90"/>
        <v>13560</v>
      </c>
      <c r="U80" s="123">
        <f t="shared" si="90"/>
        <v>8943</v>
      </c>
      <c r="V80" s="123">
        <f t="shared" si="90"/>
        <v>13662</v>
      </c>
      <c r="W80" s="123">
        <f t="shared" ref="W80:AB80" si="91">SUM(W49:W79)</f>
        <v>9101</v>
      </c>
      <c r="X80" s="123">
        <f t="shared" si="91"/>
        <v>13821</v>
      </c>
      <c r="Y80" s="123">
        <f t="shared" si="91"/>
        <v>9123</v>
      </c>
      <c r="Z80" s="123">
        <f t="shared" si="91"/>
        <v>13684</v>
      </c>
      <c r="AA80" s="123">
        <f t="shared" si="91"/>
        <v>9231</v>
      </c>
      <c r="AB80" s="123">
        <f t="shared" si="91"/>
        <v>13799</v>
      </c>
      <c r="AC80" s="123">
        <f t="shared" ref="AC80:AL80" si="92">SUM(AC49:AC79)</f>
        <v>9225</v>
      </c>
      <c r="AD80" s="123">
        <f t="shared" si="92"/>
        <v>13672</v>
      </c>
      <c r="AE80" s="123">
        <f t="shared" si="92"/>
        <v>9238</v>
      </c>
      <c r="AF80" s="123">
        <f t="shared" si="92"/>
        <v>13508</v>
      </c>
      <c r="AG80" s="123">
        <f t="shared" si="92"/>
        <v>9166</v>
      </c>
      <c r="AH80" s="123">
        <f t="shared" si="92"/>
        <v>13368</v>
      </c>
      <c r="AI80" s="123">
        <f t="shared" si="92"/>
        <v>9193</v>
      </c>
      <c r="AJ80" s="123">
        <f t="shared" si="92"/>
        <v>13323</v>
      </c>
      <c r="AK80" s="123">
        <f t="shared" si="92"/>
        <v>9149</v>
      </c>
      <c r="AL80" s="123">
        <f t="shared" si="92"/>
        <v>13222</v>
      </c>
      <c r="AM80" s="123">
        <f t="shared" ref="AM80:AR80" si="93">SUM(AM49:AM79)</f>
        <v>9132</v>
      </c>
      <c r="AN80" s="123">
        <f t="shared" si="93"/>
        <v>13113</v>
      </c>
      <c r="AO80" s="123">
        <f t="shared" si="93"/>
        <v>9122</v>
      </c>
      <c r="AP80" s="123">
        <f t="shared" si="93"/>
        <v>13090</v>
      </c>
      <c r="AQ80" s="123">
        <f t="shared" si="93"/>
        <v>8973</v>
      </c>
      <c r="AR80" s="123">
        <f t="shared" si="93"/>
        <v>13162</v>
      </c>
      <c r="AS80" s="123">
        <f t="shared" ref="AS80:AX80" si="94">SUM(AS49:AS79)</f>
        <v>9123</v>
      </c>
      <c r="AT80" s="123">
        <f t="shared" si="94"/>
        <v>13232</v>
      </c>
      <c r="AU80" s="123">
        <f t="shared" si="94"/>
        <v>9053</v>
      </c>
      <c r="AV80" s="123">
        <f t="shared" si="94"/>
        <v>13286</v>
      </c>
      <c r="AW80" s="123">
        <f t="shared" si="94"/>
        <v>9100</v>
      </c>
      <c r="AX80" s="123">
        <f t="shared" si="94"/>
        <v>13254</v>
      </c>
      <c r="AY80" s="123">
        <f t="shared" ref="AY80:BD80" si="95">SUM(AY49:AY79)</f>
        <v>9251</v>
      </c>
      <c r="AZ80" s="123">
        <f t="shared" si="95"/>
        <v>13334</v>
      </c>
      <c r="BA80" s="123">
        <f t="shared" si="95"/>
        <v>9340</v>
      </c>
      <c r="BB80" s="123">
        <f t="shared" si="95"/>
        <v>13315</v>
      </c>
      <c r="BC80" s="123">
        <f t="shared" si="95"/>
        <v>9401</v>
      </c>
      <c r="BD80" s="123">
        <f t="shared" si="95"/>
        <v>13305</v>
      </c>
      <c r="BE80" s="123">
        <f t="shared" ref="BE80:BJ80" si="96">SUM(BE49:BE79)</f>
        <v>9385</v>
      </c>
      <c r="BF80" s="123">
        <f t="shared" si="96"/>
        <v>13235</v>
      </c>
      <c r="BG80" s="123">
        <f t="shared" si="96"/>
        <v>9351</v>
      </c>
      <c r="BH80" s="123">
        <f t="shared" si="96"/>
        <v>13194</v>
      </c>
      <c r="BI80" s="123">
        <f t="shared" si="96"/>
        <v>9198</v>
      </c>
      <c r="BJ80" s="123">
        <f t="shared" si="96"/>
        <v>12903</v>
      </c>
      <c r="BK80" s="123">
        <f t="shared" ref="BK80:BR80" si="97">SUM(BK49:BK79)</f>
        <v>9247</v>
      </c>
      <c r="BL80" s="123">
        <f t="shared" si="97"/>
        <v>12879</v>
      </c>
      <c r="BM80" s="123">
        <f t="shared" si="97"/>
        <v>9362</v>
      </c>
      <c r="BN80" s="123">
        <f t="shared" si="97"/>
        <v>12905</v>
      </c>
      <c r="BO80" s="123">
        <f t="shared" si="97"/>
        <v>9479</v>
      </c>
      <c r="BP80" s="123">
        <f t="shared" si="97"/>
        <v>12973</v>
      </c>
      <c r="BQ80" s="123">
        <f t="shared" si="97"/>
        <v>9464</v>
      </c>
      <c r="BR80" s="123">
        <f t="shared" si="97"/>
        <v>12963</v>
      </c>
      <c r="BS80" s="123">
        <f t="shared" ref="BS80:BX80" si="98">SUM(BS49:BS79)</f>
        <v>9613</v>
      </c>
      <c r="BT80" s="123">
        <f t="shared" si="98"/>
        <v>13106</v>
      </c>
      <c r="BU80" s="123">
        <f t="shared" si="98"/>
        <v>9688</v>
      </c>
      <c r="BV80" s="123">
        <f t="shared" si="98"/>
        <v>13098</v>
      </c>
      <c r="BW80" s="123">
        <f t="shared" si="98"/>
        <v>9810</v>
      </c>
      <c r="BX80" s="123">
        <f t="shared" si="98"/>
        <v>13235</v>
      </c>
      <c r="BY80" s="123">
        <f t="shared" ref="BY80:CD80" si="99">SUM(BY49:BY79)</f>
        <v>9897</v>
      </c>
      <c r="BZ80" s="123">
        <f t="shared" si="99"/>
        <v>13298</v>
      </c>
      <c r="CA80" s="123">
        <f t="shared" si="99"/>
        <v>9929</v>
      </c>
      <c r="CB80" s="123">
        <f t="shared" si="99"/>
        <v>13268</v>
      </c>
      <c r="CC80" s="123">
        <f t="shared" si="99"/>
        <v>9986</v>
      </c>
      <c r="CD80" s="123">
        <f t="shared" si="99"/>
        <v>13289</v>
      </c>
      <c r="CE80" s="123">
        <f t="shared" ref="CE80:CJ80" si="100">SUM(CE49:CE79)</f>
        <v>9938</v>
      </c>
      <c r="CF80" s="123">
        <f t="shared" si="100"/>
        <v>13200</v>
      </c>
      <c r="CG80" s="123">
        <f t="shared" si="100"/>
        <v>9976</v>
      </c>
      <c r="CH80" s="123">
        <f t="shared" si="100"/>
        <v>13218</v>
      </c>
      <c r="CI80" s="123">
        <f t="shared" si="100"/>
        <v>9957</v>
      </c>
      <c r="CJ80" s="123">
        <f t="shared" si="100"/>
        <v>13150</v>
      </c>
      <c r="CK80" s="123">
        <f t="shared" ref="CK80:CP80" si="101">SUM(CK49:CK79)</f>
        <v>9989</v>
      </c>
      <c r="CL80" s="123">
        <f t="shared" si="101"/>
        <v>13157</v>
      </c>
      <c r="CM80" s="123">
        <f t="shared" si="101"/>
        <v>10097</v>
      </c>
      <c r="CN80" s="123">
        <f t="shared" si="101"/>
        <v>13260</v>
      </c>
      <c r="CO80" s="123">
        <f t="shared" si="101"/>
        <v>10099</v>
      </c>
      <c r="CP80" s="123">
        <f t="shared" si="101"/>
        <v>13328</v>
      </c>
      <c r="CQ80" s="123">
        <f t="shared" ref="CQ80:CV80" si="102">SUM(CQ49:CQ79)</f>
        <v>10099</v>
      </c>
      <c r="CR80" s="123">
        <f t="shared" si="102"/>
        <v>13395</v>
      </c>
      <c r="CS80" s="122">
        <f t="shared" si="102"/>
        <v>10184</v>
      </c>
      <c r="CT80" s="122">
        <f t="shared" si="102"/>
        <v>13339</v>
      </c>
      <c r="CU80" s="122">
        <f t="shared" si="102"/>
        <v>10265</v>
      </c>
      <c r="CV80" s="122">
        <f t="shared" si="102"/>
        <v>13403</v>
      </c>
      <c r="CW80" s="122">
        <f t="shared" ref="CW80:DB80" si="103">SUM(CW49:CW79)</f>
        <v>10293</v>
      </c>
      <c r="CX80" s="122">
        <f t="shared" si="103"/>
        <v>13404</v>
      </c>
      <c r="CY80" s="122">
        <f t="shared" si="103"/>
        <v>10374</v>
      </c>
      <c r="CZ80" s="122">
        <f t="shared" si="103"/>
        <v>13341</v>
      </c>
      <c r="DA80" s="122">
        <f t="shared" si="103"/>
        <v>10310</v>
      </c>
      <c r="DB80" s="122">
        <f t="shared" si="103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4">SUM(DE49:DE79)</f>
        <v>10260</v>
      </c>
      <c r="DF80" s="123">
        <f t="shared" si="104"/>
        <v>13084</v>
      </c>
      <c r="DG80" s="123">
        <f t="shared" si="104"/>
        <v>10164</v>
      </c>
      <c r="DH80" s="123">
        <f t="shared" si="104"/>
        <v>12983</v>
      </c>
      <c r="DI80" s="123">
        <f>SUM(DI49:DI79)</f>
        <v>10067</v>
      </c>
      <c r="DJ80" s="123">
        <f>SUM(DJ49:DJ79)</f>
        <v>12777</v>
      </c>
      <c r="DK80" s="123">
        <f t="shared" si="104"/>
        <v>10129</v>
      </c>
      <c r="DL80" s="123">
        <f t="shared" si="104"/>
        <v>12856</v>
      </c>
      <c r="DM80" s="123">
        <f t="shared" si="104"/>
        <v>10164</v>
      </c>
      <c r="DN80" s="123">
        <f t="shared" si="104"/>
        <v>12948</v>
      </c>
      <c r="DO80" s="123">
        <f t="shared" si="104"/>
        <v>10076</v>
      </c>
      <c r="DP80" s="123">
        <f t="shared" si="104"/>
        <v>12922</v>
      </c>
      <c r="DQ80" s="123">
        <f t="shared" si="104"/>
        <v>10098</v>
      </c>
      <c r="DR80" s="123">
        <f t="shared" si="104"/>
        <v>12934</v>
      </c>
      <c r="DS80" s="123">
        <f t="shared" si="104"/>
        <v>10192</v>
      </c>
      <c r="DT80" s="123">
        <f t="shared" si="104"/>
        <v>13024</v>
      </c>
      <c r="DU80" s="123">
        <f t="shared" ref="DU80:EP80" si="105">SUM(DU49:DU79)</f>
        <v>10244</v>
      </c>
      <c r="DV80" s="123">
        <f t="shared" si="105"/>
        <v>13100</v>
      </c>
      <c r="DW80" s="123">
        <f t="shared" si="105"/>
        <v>10273</v>
      </c>
      <c r="DX80" s="123">
        <f t="shared" si="105"/>
        <v>13060</v>
      </c>
      <c r="DY80" s="123">
        <f t="shared" si="105"/>
        <v>10277</v>
      </c>
      <c r="DZ80" s="123">
        <f t="shared" si="105"/>
        <v>13062</v>
      </c>
      <c r="EA80" s="123">
        <f t="shared" si="105"/>
        <v>10237</v>
      </c>
      <c r="EB80" s="123">
        <f>SUM(EB49:EB79)</f>
        <v>13029</v>
      </c>
      <c r="EC80" s="123">
        <f t="shared" si="105"/>
        <v>10222</v>
      </c>
      <c r="ED80" s="123">
        <f t="shared" si="105"/>
        <v>13033</v>
      </c>
      <c r="EE80" s="123">
        <f t="shared" si="105"/>
        <v>10208</v>
      </c>
      <c r="EF80" s="123">
        <f t="shared" si="105"/>
        <v>13014</v>
      </c>
      <c r="EG80" s="123">
        <f t="shared" si="105"/>
        <v>10135</v>
      </c>
      <c r="EH80" s="123">
        <f t="shared" si="105"/>
        <v>12957</v>
      </c>
      <c r="EI80" s="123">
        <f t="shared" si="105"/>
        <v>10168</v>
      </c>
      <c r="EJ80" s="123">
        <f t="shared" si="105"/>
        <v>13018</v>
      </c>
      <c r="EK80" s="128">
        <f>SUM(EK49:EK79)</f>
        <v>10193</v>
      </c>
      <c r="EL80" s="123">
        <f>SUM(EL49:EL79)</f>
        <v>13079</v>
      </c>
      <c r="EM80" s="123">
        <f t="shared" si="105"/>
        <v>10187</v>
      </c>
      <c r="EN80" s="123">
        <f t="shared" si="105"/>
        <v>13116</v>
      </c>
      <c r="EO80" s="123">
        <f t="shared" si="105"/>
        <v>10210</v>
      </c>
      <c r="EP80" s="123">
        <f t="shared" si="105"/>
        <v>13174</v>
      </c>
      <c r="EQ80" s="123">
        <f t="shared" ref="EQ80:FV80" si="106">SUM(EQ49:EQ79)</f>
        <v>10359</v>
      </c>
      <c r="ER80" s="123">
        <f t="shared" si="106"/>
        <v>13367</v>
      </c>
      <c r="ES80" s="123">
        <f t="shared" si="106"/>
        <v>10340</v>
      </c>
      <c r="ET80" s="123">
        <f t="shared" si="106"/>
        <v>13351</v>
      </c>
      <c r="EU80" s="123">
        <f t="shared" si="106"/>
        <v>10265</v>
      </c>
      <c r="EV80" s="123">
        <f t="shared" si="106"/>
        <v>13373</v>
      </c>
      <c r="EW80" s="123">
        <f t="shared" si="106"/>
        <v>10228</v>
      </c>
      <c r="EX80" s="123">
        <f t="shared" si="106"/>
        <v>13463</v>
      </c>
      <c r="EY80" s="123">
        <f t="shared" si="106"/>
        <v>10086</v>
      </c>
      <c r="EZ80" s="123">
        <f t="shared" si="106"/>
        <v>13420</v>
      </c>
      <c r="FA80" s="123">
        <f t="shared" si="106"/>
        <v>9946</v>
      </c>
      <c r="FB80" s="123">
        <f t="shared" si="106"/>
        <v>13403</v>
      </c>
      <c r="FC80" s="123">
        <f t="shared" si="106"/>
        <v>9656</v>
      </c>
      <c r="FD80" s="123">
        <f t="shared" si="106"/>
        <v>13279</v>
      </c>
      <c r="FE80" s="123">
        <f t="shared" si="106"/>
        <v>9525</v>
      </c>
      <c r="FF80" s="123">
        <f t="shared" si="106"/>
        <v>13214</v>
      </c>
      <c r="FG80" s="123">
        <f t="shared" si="106"/>
        <v>9373</v>
      </c>
      <c r="FH80" s="123">
        <f t="shared" si="106"/>
        <v>13202</v>
      </c>
      <c r="FI80" s="123">
        <f t="shared" si="106"/>
        <v>9276</v>
      </c>
      <c r="FJ80" s="123">
        <f t="shared" si="106"/>
        <v>13313</v>
      </c>
      <c r="FK80" s="123">
        <f t="shared" si="106"/>
        <v>9043</v>
      </c>
      <c r="FL80" s="123">
        <f t="shared" si="106"/>
        <v>13339</v>
      </c>
      <c r="FM80" s="123">
        <f t="shared" si="106"/>
        <v>8900</v>
      </c>
      <c r="FN80" s="123">
        <f t="shared" si="106"/>
        <v>13339</v>
      </c>
      <c r="FO80" s="123">
        <f t="shared" si="106"/>
        <v>8879</v>
      </c>
      <c r="FP80" s="123">
        <f t="shared" si="106"/>
        <v>13426</v>
      </c>
      <c r="FQ80" s="123">
        <f t="shared" si="106"/>
        <v>8847</v>
      </c>
      <c r="FR80" s="123">
        <f t="shared" si="106"/>
        <v>13442</v>
      </c>
      <c r="FS80" s="123">
        <f t="shared" si="106"/>
        <v>8102</v>
      </c>
      <c r="FT80" s="123">
        <f t="shared" si="106"/>
        <v>12609</v>
      </c>
      <c r="FU80" s="123">
        <f t="shared" si="106"/>
        <v>8708</v>
      </c>
      <c r="FV80" s="123">
        <f t="shared" si="106"/>
        <v>13384</v>
      </c>
      <c r="FW80" s="123">
        <f t="shared" ref="FW80:HB80" si="107">SUM(FW49:FW79)</f>
        <v>8727</v>
      </c>
      <c r="FX80" s="123">
        <f t="shared" si="107"/>
        <v>13345</v>
      </c>
      <c r="FY80" s="123">
        <f t="shared" si="107"/>
        <v>8093</v>
      </c>
      <c r="FZ80" s="123">
        <f t="shared" si="107"/>
        <v>12404</v>
      </c>
      <c r="GA80" s="123">
        <f t="shared" si="107"/>
        <v>8077</v>
      </c>
      <c r="GB80" s="123">
        <f t="shared" si="107"/>
        <v>12388</v>
      </c>
      <c r="GC80" s="123">
        <f t="shared" si="107"/>
        <v>8204</v>
      </c>
      <c r="GD80" s="123">
        <f t="shared" si="107"/>
        <v>12336</v>
      </c>
      <c r="GE80" s="123">
        <f t="shared" si="107"/>
        <v>8464</v>
      </c>
      <c r="GF80" s="123">
        <f t="shared" si="107"/>
        <v>12397</v>
      </c>
      <c r="GG80" s="123">
        <f t="shared" si="107"/>
        <v>8626</v>
      </c>
      <c r="GH80" s="123">
        <f t="shared" si="107"/>
        <v>12583</v>
      </c>
      <c r="GI80" s="123">
        <f t="shared" si="107"/>
        <v>8664</v>
      </c>
      <c r="GJ80" s="123">
        <f t="shared" si="107"/>
        <v>12626</v>
      </c>
      <c r="GK80" s="123">
        <f t="shared" si="107"/>
        <v>8918</v>
      </c>
      <c r="GL80" s="123">
        <f t="shared" si="107"/>
        <v>12709</v>
      </c>
      <c r="GM80" s="123">
        <f t="shared" si="107"/>
        <v>9003</v>
      </c>
      <c r="GN80" s="123">
        <f t="shared" si="107"/>
        <v>12734</v>
      </c>
      <c r="GO80" s="123">
        <f t="shared" si="107"/>
        <v>9057</v>
      </c>
      <c r="GP80" s="123">
        <f t="shared" si="107"/>
        <v>12789</v>
      </c>
      <c r="GQ80" s="123">
        <f t="shared" si="107"/>
        <v>9109</v>
      </c>
      <c r="GR80" s="123">
        <f t="shared" si="107"/>
        <v>12750</v>
      </c>
      <c r="GS80" s="123">
        <f t="shared" si="107"/>
        <v>9136</v>
      </c>
      <c r="GT80" s="123">
        <f t="shared" si="107"/>
        <v>12607</v>
      </c>
      <c r="GU80" s="123">
        <f t="shared" si="107"/>
        <v>9156</v>
      </c>
      <c r="GV80" s="123">
        <f t="shared" si="107"/>
        <v>12567</v>
      </c>
      <c r="GW80" s="123">
        <f t="shared" si="107"/>
        <v>9090</v>
      </c>
      <c r="GX80" s="123">
        <f t="shared" si="107"/>
        <v>12303</v>
      </c>
      <c r="GY80" s="123">
        <f t="shared" si="107"/>
        <v>9120</v>
      </c>
      <c r="GZ80" s="123">
        <f t="shared" si="107"/>
        <v>12283</v>
      </c>
      <c r="HA80" s="123">
        <f t="shared" si="107"/>
        <v>9109</v>
      </c>
      <c r="HB80" s="123">
        <f t="shared" si="107"/>
        <v>12259</v>
      </c>
      <c r="HC80" s="123">
        <f t="shared" ref="HC80:JO80" si="108">SUM(HC49:HC79)</f>
        <v>9168</v>
      </c>
      <c r="HD80" s="123">
        <f t="shared" si="108"/>
        <v>12298</v>
      </c>
      <c r="HE80" s="123">
        <f t="shared" si="108"/>
        <v>9214</v>
      </c>
      <c r="HF80" s="123">
        <f t="shared" si="108"/>
        <v>12376</v>
      </c>
      <c r="HG80" s="123">
        <f t="shared" si="108"/>
        <v>9229</v>
      </c>
      <c r="HH80" s="123">
        <f t="shared" si="108"/>
        <v>12408</v>
      </c>
      <c r="HI80" s="123">
        <f t="shared" si="108"/>
        <v>9286</v>
      </c>
      <c r="HJ80" s="123">
        <f t="shared" si="108"/>
        <v>12433</v>
      </c>
      <c r="HK80" s="123">
        <f t="shared" si="108"/>
        <v>9309</v>
      </c>
      <c r="HL80" s="123">
        <f t="shared" si="108"/>
        <v>12359</v>
      </c>
      <c r="HM80" s="123">
        <f t="shared" si="108"/>
        <v>9342</v>
      </c>
      <c r="HN80" s="123">
        <f t="shared" si="108"/>
        <v>12354</v>
      </c>
      <c r="HO80" s="123">
        <f t="shared" si="108"/>
        <v>9377</v>
      </c>
      <c r="HP80" s="123">
        <f t="shared" si="108"/>
        <v>12257</v>
      </c>
      <c r="HQ80" s="123">
        <f t="shared" si="108"/>
        <v>9330</v>
      </c>
      <c r="HR80" s="123">
        <f t="shared" si="108"/>
        <v>12158</v>
      </c>
      <c r="HS80" s="123">
        <f t="shared" si="108"/>
        <v>9295</v>
      </c>
      <c r="HT80" s="123">
        <f t="shared" si="108"/>
        <v>12137</v>
      </c>
      <c r="HU80" s="123">
        <f t="shared" si="108"/>
        <v>9288</v>
      </c>
      <c r="HV80" s="123">
        <f t="shared" si="108"/>
        <v>12067</v>
      </c>
      <c r="HW80" s="123">
        <f t="shared" si="108"/>
        <v>9229</v>
      </c>
      <c r="HX80" s="123">
        <f t="shared" si="108"/>
        <v>11962</v>
      </c>
      <c r="HY80" s="123">
        <f t="shared" si="108"/>
        <v>9241</v>
      </c>
      <c r="HZ80" s="123">
        <f t="shared" si="108"/>
        <v>11973</v>
      </c>
      <c r="IA80" s="123">
        <f t="shared" si="108"/>
        <v>9256</v>
      </c>
      <c r="IB80" s="123">
        <f t="shared" si="108"/>
        <v>11975</v>
      </c>
      <c r="IC80" s="123">
        <f t="shared" si="108"/>
        <v>9256</v>
      </c>
      <c r="ID80" s="123">
        <f t="shared" si="108"/>
        <v>11973</v>
      </c>
      <c r="IE80" s="123">
        <f t="shared" si="108"/>
        <v>9310</v>
      </c>
      <c r="IF80" s="123">
        <f t="shared" si="108"/>
        <v>12054</v>
      </c>
      <c r="IG80" s="123">
        <f t="shared" si="108"/>
        <v>9299</v>
      </c>
      <c r="IH80" s="123">
        <f t="shared" si="108"/>
        <v>12049</v>
      </c>
      <c r="II80" s="123">
        <f t="shared" si="108"/>
        <v>9309</v>
      </c>
      <c r="IJ80" s="123">
        <f t="shared" si="108"/>
        <v>12051</v>
      </c>
      <c r="IK80" s="123">
        <f t="shared" si="108"/>
        <v>9290</v>
      </c>
      <c r="IL80" s="123">
        <f t="shared" si="108"/>
        <v>12052</v>
      </c>
      <c r="IM80" s="123">
        <f t="shared" si="108"/>
        <v>9257</v>
      </c>
      <c r="IN80" s="123">
        <f t="shared" si="108"/>
        <v>11983</v>
      </c>
      <c r="IO80" s="123">
        <f t="shared" si="108"/>
        <v>9200</v>
      </c>
      <c r="IP80" s="123">
        <f t="shared" si="108"/>
        <v>11926</v>
      </c>
      <c r="IQ80" s="123">
        <f t="shared" si="108"/>
        <v>9091</v>
      </c>
      <c r="IR80" s="123">
        <f t="shared" si="108"/>
        <v>11818</v>
      </c>
      <c r="IS80" s="123">
        <f t="shared" si="108"/>
        <v>9053</v>
      </c>
      <c r="IT80" s="123">
        <f t="shared" si="108"/>
        <v>11782</v>
      </c>
      <c r="IU80" s="123">
        <f t="shared" si="108"/>
        <v>9004</v>
      </c>
      <c r="IV80" s="123">
        <f t="shared" si="108"/>
        <v>11734</v>
      </c>
      <c r="IW80" s="123">
        <f t="shared" si="108"/>
        <v>8956</v>
      </c>
      <c r="IX80" s="123">
        <f t="shared" si="108"/>
        <v>11636</v>
      </c>
      <c r="IY80" s="123">
        <f t="shared" si="108"/>
        <v>9016</v>
      </c>
      <c r="IZ80" s="123">
        <f t="shared" si="108"/>
        <v>11687</v>
      </c>
      <c r="JA80" s="123">
        <f t="shared" si="108"/>
        <v>9028</v>
      </c>
      <c r="JB80" s="123">
        <f t="shared" si="108"/>
        <v>11693</v>
      </c>
      <c r="JC80" s="123">
        <f t="shared" si="108"/>
        <v>9006</v>
      </c>
      <c r="JD80" s="123">
        <f t="shared" si="108"/>
        <v>11729</v>
      </c>
      <c r="JE80" s="123">
        <f t="shared" si="108"/>
        <v>9045</v>
      </c>
      <c r="JF80" s="123">
        <f t="shared" si="108"/>
        <v>11726</v>
      </c>
      <c r="JG80" s="123">
        <f t="shared" si="108"/>
        <v>9066</v>
      </c>
      <c r="JH80" s="123">
        <f t="shared" si="108"/>
        <v>11753</v>
      </c>
      <c r="JI80" s="123">
        <f t="shared" si="108"/>
        <v>9146</v>
      </c>
      <c r="JJ80" s="123">
        <f t="shared" si="108"/>
        <v>11820</v>
      </c>
      <c r="JK80" s="123">
        <f t="shared" si="108"/>
        <v>9119</v>
      </c>
      <c r="JL80" s="123">
        <f t="shared" si="108"/>
        <v>11778</v>
      </c>
      <c r="JM80" s="123">
        <f t="shared" si="108"/>
        <v>9078</v>
      </c>
      <c r="JN80" s="123">
        <f t="shared" si="108"/>
        <v>11728</v>
      </c>
      <c r="JO80" s="123">
        <f t="shared" si="108"/>
        <v>9006</v>
      </c>
      <c r="JP80" s="123">
        <f t="shared" ref="JP80:LB80" si="109">SUM(JP49:JP79)</f>
        <v>11652</v>
      </c>
      <c r="JQ80" s="123">
        <f t="shared" si="109"/>
        <v>8904</v>
      </c>
      <c r="JR80" s="123">
        <f t="shared" si="109"/>
        <v>11531</v>
      </c>
      <c r="JS80" s="123">
        <f t="shared" si="109"/>
        <v>8888</v>
      </c>
      <c r="JT80" s="123">
        <f t="shared" si="109"/>
        <v>11518</v>
      </c>
      <c r="JU80" s="123">
        <f t="shared" si="109"/>
        <v>8801</v>
      </c>
      <c r="JV80" s="123">
        <f t="shared" si="109"/>
        <v>11415</v>
      </c>
      <c r="JW80" s="123">
        <f t="shared" si="109"/>
        <v>8760</v>
      </c>
      <c r="JX80" s="123">
        <f t="shared" si="109"/>
        <v>11378</v>
      </c>
      <c r="JY80" s="123">
        <f t="shared" si="109"/>
        <v>8785</v>
      </c>
      <c r="JZ80" s="123">
        <f t="shared" si="109"/>
        <v>11362</v>
      </c>
      <c r="KA80" s="123">
        <f t="shared" si="109"/>
        <v>8744</v>
      </c>
      <c r="KB80" s="123">
        <f t="shared" si="109"/>
        <v>11363</v>
      </c>
      <c r="KC80" s="123">
        <f t="shared" si="109"/>
        <v>8730</v>
      </c>
      <c r="KD80" s="123">
        <f t="shared" si="109"/>
        <v>11297</v>
      </c>
      <c r="KE80" s="123">
        <f t="shared" si="109"/>
        <v>8812</v>
      </c>
      <c r="KF80" s="123">
        <f t="shared" si="109"/>
        <v>11411</v>
      </c>
      <c r="KG80" s="123">
        <f t="shared" si="109"/>
        <v>8809</v>
      </c>
      <c r="KH80" s="123">
        <f t="shared" si="109"/>
        <v>11490</v>
      </c>
      <c r="KI80" s="123">
        <f t="shared" si="109"/>
        <v>8967</v>
      </c>
      <c r="KJ80" s="123">
        <f t="shared" si="109"/>
        <v>11693</v>
      </c>
      <c r="KK80" s="123">
        <f t="shared" si="109"/>
        <v>8885</v>
      </c>
      <c r="KL80" s="123">
        <f t="shared" si="109"/>
        <v>11633</v>
      </c>
      <c r="KM80" s="123">
        <f t="shared" si="109"/>
        <v>8809</v>
      </c>
      <c r="KN80" s="123">
        <f t="shared" si="109"/>
        <v>11604</v>
      </c>
      <c r="KO80" s="123">
        <f t="shared" si="109"/>
        <v>8786</v>
      </c>
      <c r="KP80" s="123">
        <f t="shared" si="109"/>
        <v>11543</v>
      </c>
      <c r="KQ80" s="123">
        <f t="shared" si="109"/>
        <v>8714</v>
      </c>
      <c r="KR80" s="123">
        <f t="shared" si="109"/>
        <v>11475</v>
      </c>
      <c r="KS80" s="123">
        <f t="shared" si="109"/>
        <v>8625</v>
      </c>
      <c r="KT80" s="123">
        <f t="shared" si="109"/>
        <v>11385</v>
      </c>
      <c r="KU80" s="123">
        <f t="shared" si="109"/>
        <v>8628</v>
      </c>
      <c r="KV80" s="123">
        <f t="shared" si="109"/>
        <v>11403</v>
      </c>
      <c r="KW80" s="123">
        <f t="shared" si="109"/>
        <v>8737</v>
      </c>
      <c r="KX80" s="123">
        <f t="shared" si="109"/>
        <v>11483</v>
      </c>
      <c r="KY80" s="123">
        <f t="shared" si="109"/>
        <v>8744</v>
      </c>
      <c r="KZ80" s="123">
        <f t="shared" si="109"/>
        <v>11592</v>
      </c>
      <c r="LA80" s="123">
        <f t="shared" si="109"/>
        <v>8766</v>
      </c>
      <c r="LB80" s="123">
        <f t="shared" si="109"/>
        <v>11584</v>
      </c>
      <c r="LC80" s="123">
        <f>SUM(LC49:LC79)</f>
        <v>8803</v>
      </c>
      <c r="LD80" s="123">
        <f>SUM(LD49:LD79)</f>
        <v>11629</v>
      </c>
      <c r="LE80" s="123">
        <f t="shared" ref="LE80:MN80" si="110">SUM(LE49:LE79)</f>
        <v>8789</v>
      </c>
      <c r="LF80" s="123">
        <f t="shared" si="110"/>
        <v>11652</v>
      </c>
      <c r="LG80" s="123">
        <f t="shared" si="110"/>
        <v>8796</v>
      </c>
      <c r="LH80" s="123">
        <f t="shared" si="110"/>
        <v>11675</v>
      </c>
      <c r="LI80" s="123">
        <f t="shared" si="110"/>
        <v>8758</v>
      </c>
      <c r="LJ80" s="123">
        <f t="shared" si="110"/>
        <v>11644</v>
      </c>
      <c r="LK80" s="123">
        <f t="shared" si="110"/>
        <v>8722</v>
      </c>
      <c r="LL80" s="123">
        <f t="shared" si="110"/>
        <v>11638</v>
      </c>
      <c r="LM80" s="123">
        <f t="shared" si="110"/>
        <v>8638</v>
      </c>
      <c r="LN80" s="123">
        <f t="shared" si="110"/>
        <v>11546</v>
      </c>
      <c r="LO80" s="123">
        <f t="shared" si="110"/>
        <v>8598</v>
      </c>
      <c r="LP80" s="123">
        <f t="shared" si="110"/>
        <v>11450</v>
      </c>
      <c r="LQ80" s="123">
        <f t="shared" si="110"/>
        <v>8580</v>
      </c>
      <c r="LR80" s="123">
        <f t="shared" si="110"/>
        <v>11430</v>
      </c>
      <c r="LS80" s="123">
        <f t="shared" si="110"/>
        <v>8591</v>
      </c>
      <c r="LT80" s="123">
        <f t="shared" si="110"/>
        <v>11466</v>
      </c>
      <c r="LU80" s="123">
        <f t="shared" si="110"/>
        <v>8605</v>
      </c>
      <c r="LV80" s="123">
        <f t="shared" si="110"/>
        <v>11452</v>
      </c>
      <c r="LW80" s="123">
        <f t="shared" si="110"/>
        <v>8579</v>
      </c>
      <c r="LX80" s="123">
        <f t="shared" si="110"/>
        <v>11489</v>
      </c>
      <c r="LY80" s="123">
        <f t="shared" si="110"/>
        <v>8629</v>
      </c>
      <c r="LZ80" s="123">
        <f t="shared" si="110"/>
        <v>11483</v>
      </c>
      <c r="MA80" s="123">
        <f t="shared" si="110"/>
        <v>8812</v>
      </c>
      <c r="MB80" s="123">
        <f t="shared" si="110"/>
        <v>11687</v>
      </c>
      <c r="MC80" s="123">
        <f t="shared" si="110"/>
        <v>8914</v>
      </c>
      <c r="MD80" s="123">
        <f t="shared" si="110"/>
        <v>11794</v>
      </c>
      <c r="ME80" s="123">
        <f t="shared" si="110"/>
        <v>8914</v>
      </c>
      <c r="MF80" s="123">
        <f t="shared" si="110"/>
        <v>11763</v>
      </c>
      <c r="MG80" s="123">
        <f t="shared" si="110"/>
        <v>8887</v>
      </c>
      <c r="MH80" s="123">
        <f t="shared" si="110"/>
        <v>11691</v>
      </c>
      <c r="MI80" s="123">
        <f t="shared" si="110"/>
        <v>8948</v>
      </c>
      <c r="MJ80" s="123">
        <f t="shared" si="110"/>
        <v>11769</v>
      </c>
      <c r="MK80" s="123">
        <f t="shared" si="110"/>
        <v>8876</v>
      </c>
      <c r="ML80" s="123">
        <f t="shared" si="110"/>
        <v>11690</v>
      </c>
      <c r="MM80" s="123">
        <f t="shared" si="110"/>
        <v>0</v>
      </c>
      <c r="MN80" s="123">
        <f t="shared" si="110"/>
        <v>0</v>
      </c>
    </row>
    <row r="81" spans="1:352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  <c r="LY81" s="52">
        <v>71</v>
      </c>
      <c r="LZ81" s="52">
        <v>116</v>
      </c>
      <c r="MA81" s="52">
        <v>71</v>
      </c>
      <c r="MB81" s="52">
        <v>114</v>
      </c>
      <c r="MC81" s="52">
        <v>73</v>
      </c>
      <c r="MD81" s="52">
        <v>119</v>
      </c>
      <c r="ME81" s="52">
        <v>71</v>
      </c>
      <c r="MF81" s="52">
        <v>115</v>
      </c>
      <c r="MG81" s="52">
        <v>73</v>
      </c>
      <c r="MH81" s="52">
        <v>116</v>
      </c>
      <c r="MI81" s="52">
        <v>66</v>
      </c>
      <c r="MJ81" s="52">
        <v>109</v>
      </c>
      <c r="MK81" s="52">
        <v>61</v>
      </c>
      <c r="ML81" s="52">
        <v>101</v>
      </c>
    </row>
    <row r="82" spans="1:352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  <c r="LY82" s="52">
        <v>69</v>
      </c>
      <c r="LZ82" s="52">
        <v>91</v>
      </c>
      <c r="MA82" s="52">
        <v>73</v>
      </c>
      <c r="MB82" s="52">
        <v>97</v>
      </c>
      <c r="MC82" s="52">
        <v>74</v>
      </c>
      <c r="MD82" s="52">
        <v>98</v>
      </c>
      <c r="ME82" s="52">
        <v>77</v>
      </c>
      <c r="MF82" s="52">
        <v>102</v>
      </c>
      <c r="MG82" s="52">
        <v>74</v>
      </c>
      <c r="MH82" s="52">
        <v>98</v>
      </c>
      <c r="MI82" s="52">
        <v>68</v>
      </c>
      <c r="MJ82" s="52">
        <v>95</v>
      </c>
      <c r="MK82" s="52">
        <v>66</v>
      </c>
      <c r="ML82" s="52">
        <v>90</v>
      </c>
    </row>
    <row r="83" spans="1:352" x14ac:dyDescent="0.25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  <c r="LY83" s="52">
        <v>384</v>
      </c>
      <c r="LZ83" s="52">
        <v>513</v>
      </c>
      <c r="MA83" s="52">
        <v>395</v>
      </c>
      <c r="MB83" s="52">
        <v>529</v>
      </c>
      <c r="MC83" s="52">
        <v>398</v>
      </c>
      <c r="MD83" s="52">
        <v>534</v>
      </c>
      <c r="ME83" s="52">
        <v>403</v>
      </c>
      <c r="MF83" s="52">
        <v>539</v>
      </c>
      <c r="MG83" s="52">
        <v>410</v>
      </c>
      <c r="MH83" s="52">
        <v>550</v>
      </c>
      <c r="MI83" s="52">
        <v>410</v>
      </c>
      <c r="MJ83" s="52">
        <v>557</v>
      </c>
      <c r="MK83" s="52">
        <v>402</v>
      </c>
      <c r="ML83" s="52">
        <v>557</v>
      </c>
    </row>
    <row r="84" spans="1:352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  <c r="LY84" s="52">
        <v>430</v>
      </c>
      <c r="LZ84" s="52">
        <v>566</v>
      </c>
      <c r="MA84" s="52">
        <v>425</v>
      </c>
      <c r="MB84" s="52">
        <v>565</v>
      </c>
      <c r="MC84" s="52">
        <v>421</v>
      </c>
      <c r="MD84" s="52">
        <v>558</v>
      </c>
      <c r="ME84" s="52">
        <v>424</v>
      </c>
      <c r="MF84" s="52">
        <v>564</v>
      </c>
      <c r="MG84" s="52">
        <v>426</v>
      </c>
      <c r="MH84" s="52">
        <v>564</v>
      </c>
      <c r="MI84" s="52">
        <v>435</v>
      </c>
      <c r="MJ84" s="52">
        <v>570</v>
      </c>
      <c r="MK84" s="52">
        <v>418</v>
      </c>
      <c r="ML84" s="52">
        <v>557</v>
      </c>
    </row>
    <row r="85" spans="1:352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  <c r="LY85" s="52">
        <v>293</v>
      </c>
      <c r="LZ85" s="52">
        <v>404</v>
      </c>
      <c r="MA85" s="52">
        <v>285</v>
      </c>
      <c r="MB85" s="52">
        <v>398</v>
      </c>
      <c r="MC85" s="52">
        <v>281</v>
      </c>
      <c r="MD85" s="52">
        <v>388</v>
      </c>
      <c r="ME85" s="52">
        <v>278</v>
      </c>
      <c r="MF85" s="52">
        <v>387</v>
      </c>
      <c r="MG85" s="52">
        <v>279</v>
      </c>
      <c r="MH85" s="52">
        <v>384</v>
      </c>
      <c r="MI85" s="52">
        <v>279</v>
      </c>
      <c r="MJ85" s="52">
        <v>380</v>
      </c>
      <c r="MK85" s="52">
        <v>273</v>
      </c>
      <c r="ML85" s="52">
        <v>368</v>
      </c>
    </row>
    <row r="86" spans="1:352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  <c r="LY86" s="52">
        <v>124</v>
      </c>
      <c r="LZ86" s="52">
        <v>169</v>
      </c>
      <c r="MA86" s="52">
        <v>127</v>
      </c>
      <c r="MB86" s="52">
        <v>169</v>
      </c>
      <c r="MC86" s="52">
        <v>124</v>
      </c>
      <c r="MD86" s="52">
        <v>175</v>
      </c>
      <c r="ME86" s="52">
        <v>126</v>
      </c>
      <c r="MF86" s="52">
        <v>179</v>
      </c>
      <c r="MG86" s="52">
        <v>128</v>
      </c>
      <c r="MH86" s="52">
        <v>180</v>
      </c>
      <c r="MI86" s="52">
        <v>124</v>
      </c>
      <c r="MJ86" s="52">
        <v>177</v>
      </c>
      <c r="MK86" s="52">
        <v>116</v>
      </c>
      <c r="ML86" s="52">
        <v>170</v>
      </c>
    </row>
    <row r="87" spans="1:352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  <c r="LY87" s="52">
        <v>399</v>
      </c>
      <c r="LZ87" s="52">
        <v>586</v>
      </c>
      <c r="MA87" s="52">
        <v>397</v>
      </c>
      <c r="MB87" s="52">
        <v>574</v>
      </c>
      <c r="MC87" s="52">
        <v>388</v>
      </c>
      <c r="MD87" s="52">
        <v>556</v>
      </c>
      <c r="ME87" s="52">
        <v>392</v>
      </c>
      <c r="MF87" s="52">
        <v>560</v>
      </c>
      <c r="MG87" s="52">
        <v>389</v>
      </c>
      <c r="MH87" s="52">
        <v>552</v>
      </c>
      <c r="MI87" s="52">
        <v>392</v>
      </c>
      <c r="MJ87" s="52">
        <v>556</v>
      </c>
      <c r="MK87" s="52">
        <v>394</v>
      </c>
      <c r="ML87" s="52">
        <v>563</v>
      </c>
    </row>
    <row r="88" spans="1:352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  <c r="LY88" s="52">
        <v>102</v>
      </c>
      <c r="LZ88" s="52">
        <v>132</v>
      </c>
      <c r="MA88" s="52">
        <v>107</v>
      </c>
      <c r="MB88" s="52">
        <v>141</v>
      </c>
      <c r="MC88" s="52">
        <v>113</v>
      </c>
      <c r="MD88" s="52">
        <v>146</v>
      </c>
      <c r="ME88" s="52">
        <v>114</v>
      </c>
      <c r="MF88" s="52">
        <v>149</v>
      </c>
      <c r="MG88" s="52">
        <v>113</v>
      </c>
      <c r="MH88" s="52">
        <v>147</v>
      </c>
      <c r="MI88" s="52">
        <v>108</v>
      </c>
      <c r="MJ88" s="52">
        <v>143</v>
      </c>
      <c r="MK88" s="52">
        <v>108</v>
      </c>
      <c r="ML88" s="52">
        <v>141</v>
      </c>
    </row>
    <row r="89" spans="1:352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  <c r="LY89" s="52">
        <v>18</v>
      </c>
      <c r="LZ89" s="52">
        <v>24</v>
      </c>
      <c r="MA89" s="52">
        <v>20</v>
      </c>
      <c r="MB89" s="52">
        <v>26</v>
      </c>
      <c r="MC89" s="52">
        <v>21</v>
      </c>
      <c r="MD89" s="52">
        <v>29</v>
      </c>
      <c r="ME89" s="52">
        <v>20</v>
      </c>
      <c r="MF89" s="52">
        <v>29</v>
      </c>
      <c r="MG89" s="52">
        <v>21</v>
      </c>
      <c r="MH89" s="52">
        <v>29</v>
      </c>
      <c r="MI89" s="52">
        <v>22</v>
      </c>
      <c r="MJ89" s="52">
        <v>30</v>
      </c>
      <c r="MK89" s="52">
        <v>21</v>
      </c>
      <c r="ML89" s="52">
        <v>29</v>
      </c>
    </row>
    <row r="90" spans="1:352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  <c r="LY90" s="52">
        <v>64</v>
      </c>
      <c r="LZ90" s="52">
        <v>80</v>
      </c>
      <c r="MA90" s="52">
        <v>64</v>
      </c>
      <c r="MB90" s="52">
        <v>80</v>
      </c>
      <c r="MC90" s="52">
        <v>65</v>
      </c>
      <c r="MD90" s="52">
        <v>81</v>
      </c>
      <c r="ME90" s="52">
        <v>68</v>
      </c>
      <c r="MF90" s="52">
        <v>87</v>
      </c>
      <c r="MG90" s="52">
        <v>67</v>
      </c>
      <c r="MH90" s="52">
        <v>85</v>
      </c>
      <c r="MI90" s="52">
        <v>64</v>
      </c>
      <c r="MJ90" s="52">
        <v>80</v>
      </c>
      <c r="MK90" s="52">
        <v>64</v>
      </c>
      <c r="ML90" s="52">
        <v>82</v>
      </c>
    </row>
    <row r="91" spans="1:352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  <c r="LY91" s="52">
        <v>98</v>
      </c>
      <c r="LZ91" s="52">
        <v>132</v>
      </c>
      <c r="MA91" s="52">
        <v>93</v>
      </c>
      <c r="MB91" s="52">
        <v>127</v>
      </c>
      <c r="MC91" s="52">
        <v>93</v>
      </c>
      <c r="MD91" s="52">
        <v>125</v>
      </c>
      <c r="ME91" s="52">
        <v>88</v>
      </c>
      <c r="MF91" s="52">
        <v>120</v>
      </c>
      <c r="MG91" s="52">
        <v>89</v>
      </c>
      <c r="MH91" s="52">
        <v>120</v>
      </c>
      <c r="MI91" s="52">
        <v>87</v>
      </c>
      <c r="MJ91" s="52">
        <v>119</v>
      </c>
      <c r="MK91" s="52">
        <v>83</v>
      </c>
      <c r="ML91" s="52">
        <v>113</v>
      </c>
    </row>
    <row r="92" spans="1:352" x14ac:dyDescent="0.25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  <c r="LY92" s="52">
        <v>696</v>
      </c>
      <c r="LZ92" s="52">
        <v>886</v>
      </c>
      <c r="MA92" s="52">
        <v>698</v>
      </c>
      <c r="MB92" s="52">
        <v>910</v>
      </c>
      <c r="MC92" s="52">
        <v>694</v>
      </c>
      <c r="MD92" s="52">
        <v>908</v>
      </c>
      <c r="ME92" s="52">
        <v>710</v>
      </c>
      <c r="MF92" s="52">
        <v>923</v>
      </c>
      <c r="MG92" s="52">
        <v>710</v>
      </c>
      <c r="MH92" s="52">
        <v>918</v>
      </c>
      <c r="MI92" s="52">
        <v>686</v>
      </c>
      <c r="MJ92" s="52">
        <v>900</v>
      </c>
      <c r="MK92" s="52">
        <v>685</v>
      </c>
      <c r="ML92" s="52">
        <v>899</v>
      </c>
    </row>
    <row r="93" spans="1:352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  <c r="LY93" s="52">
        <v>180</v>
      </c>
      <c r="LZ93" s="52">
        <v>257</v>
      </c>
      <c r="MA93" s="52">
        <v>177</v>
      </c>
      <c r="MB93" s="52">
        <v>254</v>
      </c>
      <c r="MC93" s="52">
        <v>178</v>
      </c>
      <c r="MD93" s="52">
        <v>257</v>
      </c>
      <c r="ME93" s="52">
        <v>181</v>
      </c>
      <c r="MF93" s="52">
        <v>260</v>
      </c>
      <c r="MG93" s="52">
        <v>183</v>
      </c>
      <c r="MH93" s="52">
        <v>264</v>
      </c>
      <c r="MI93" s="52">
        <v>185</v>
      </c>
      <c r="MJ93" s="52">
        <v>263</v>
      </c>
      <c r="MK93" s="52">
        <v>178</v>
      </c>
      <c r="ML93" s="52">
        <v>251</v>
      </c>
    </row>
    <row r="94" spans="1:352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  <c r="LY94" s="52">
        <v>33</v>
      </c>
      <c r="LZ94" s="52">
        <v>42</v>
      </c>
      <c r="MA94" s="52">
        <v>35</v>
      </c>
      <c r="MB94" s="52">
        <v>43</v>
      </c>
      <c r="MC94" s="52">
        <v>33</v>
      </c>
      <c r="MD94" s="52">
        <v>41</v>
      </c>
      <c r="ME94" s="52">
        <v>34</v>
      </c>
      <c r="MF94" s="52">
        <v>41</v>
      </c>
      <c r="MG94" s="52">
        <v>32</v>
      </c>
      <c r="MH94" s="52">
        <v>39</v>
      </c>
      <c r="MI94" s="52">
        <v>31</v>
      </c>
      <c r="MJ94" s="52">
        <v>36</v>
      </c>
      <c r="MK94" s="52">
        <v>28</v>
      </c>
      <c r="ML94" s="52">
        <v>33</v>
      </c>
    </row>
    <row r="95" spans="1:352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  <c r="LY95" s="52">
        <v>66</v>
      </c>
      <c r="LZ95" s="52">
        <v>91</v>
      </c>
      <c r="MA95" s="52">
        <v>70</v>
      </c>
      <c r="MB95" s="52">
        <v>94</v>
      </c>
      <c r="MC95" s="52">
        <v>67</v>
      </c>
      <c r="MD95" s="52">
        <v>95</v>
      </c>
      <c r="ME95" s="52">
        <v>68</v>
      </c>
      <c r="MF95" s="52">
        <v>94</v>
      </c>
      <c r="MG95" s="52">
        <v>67</v>
      </c>
      <c r="MH95" s="52">
        <v>89</v>
      </c>
      <c r="MI95" s="52">
        <v>67</v>
      </c>
      <c r="MJ95" s="52">
        <v>92</v>
      </c>
      <c r="MK95" s="52">
        <v>68</v>
      </c>
      <c r="ML95" s="52">
        <v>88</v>
      </c>
    </row>
    <row r="96" spans="1:352" s="122" customFormat="1" x14ac:dyDescent="0.25">
      <c r="A96" s="120"/>
      <c r="B96" s="121"/>
      <c r="C96" s="148" t="s">
        <v>109</v>
      </c>
      <c r="E96" s="123">
        <f t="shared" ref="E96:P96" si="111">SUM(E81:E95)</f>
        <v>2137</v>
      </c>
      <c r="F96" s="123">
        <f t="shared" si="111"/>
        <v>4434</v>
      </c>
      <c r="G96" s="123">
        <f t="shared" si="111"/>
        <v>2255</v>
      </c>
      <c r="H96" s="123">
        <f t="shared" si="111"/>
        <v>4433</v>
      </c>
      <c r="I96" s="123">
        <f t="shared" si="111"/>
        <v>2361</v>
      </c>
      <c r="J96" s="123">
        <f t="shared" si="111"/>
        <v>4357</v>
      </c>
      <c r="K96" s="123">
        <f t="shared" si="111"/>
        <v>2443</v>
      </c>
      <c r="L96" s="123">
        <f t="shared" si="111"/>
        <v>4430</v>
      </c>
      <c r="M96" s="123">
        <f t="shared" si="111"/>
        <v>2465</v>
      </c>
      <c r="N96" s="123">
        <f t="shared" si="111"/>
        <v>4469</v>
      </c>
      <c r="O96" s="123">
        <f t="shared" si="111"/>
        <v>2471</v>
      </c>
      <c r="P96" s="123">
        <f t="shared" si="111"/>
        <v>4485</v>
      </c>
      <c r="Q96" s="123">
        <f t="shared" ref="Q96:V96" si="112">SUM(Q81:Q95)</f>
        <v>2433</v>
      </c>
      <c r="R96" s="123">
        <f t="shared" si="112"/>
        <v>4419</v>
      </c>
      <c r="S96" s="123">
        <f t="shared" si="112"/>
        <v>2506</v>
      </c>
      <c r="T96" s="123">
        <f t="shared" si="112"/>
        <v>4528</v>
      </c>
      <c r="U96" s="123">
        <f t="shared" si="112"/>
        <v>2502</v>
      </c>
      <c r="V96" s="123">
        <f t="shared" si="112"/>
        <v>4545</v>
      </c>
      <c r="W96" s="123">
        <f t="shared" ref="W96:AB96" si="113">SUM(W81:W95)</f>
        <v>2523</v>
      </c>
      <c r="X96" s="123">
        <f t="shared" si="113"/>
        <v>4555</v>
      </c>
      <c r="Y96" s="123">
        <f t="shared" si="113"/>
        <v>2534</v>
      </c>
      <c r="Z96" s="123">
        <f t="shared" si="113"/>
        <v>4538</v>
      </c>
      <c r="AA96" s="123">
        <f t="shared" si="113"/>
        <v>2576</v>
      </c>
      <c r="AB96" s="123">
        <f t="shared" si="113"/>
        <v>4577</v>
      </c>
      <c r="AC96" s="123">
        <f t="shared" ref="AC96:AL96" si="114">SUM(AC81:AC95)</f>
        <v>2645</v>
      </c>
      <c r="AD96" s="123">
        <f t="shared" si="114"/>
        <v>4624</v>
      </c>
      <c r="AE96" s="123">
        <f t="shared" si="114"/>
        <v>2657</v>
      </c>
      <c r="AF96" s="123">
        <f t="shared" si="114"/>
        <v>4607</v>
      </c>
      <c r="AG96" s="123">
        <f t="shared" si="114"/>
        <v>2645</v>
      </c>
      <c r="AH96" s="123">
        <f t="shared" si="114"/>
        <v>4581</v>
      </c>
      <c r="AI96" s="123">
        <f t="shared" si="114"/>
        <v>2661</v>
      </c>
      <c r="AJ96" s="123">
        <f t="shared" si="114"/>
        <v>4612</v>
      </c>
      <c r="AK96" s="123">
        <f t="shared" si="114"/>
        <v>2724</v>
      </c>
      <c r="AL96" s="123">
        <f t="shared" si="114"/>
        <v>4600</v>
      </c>
      <c r="AM96" s="123">
        <f t="shared" ref="AM96:AR96" si="115">SUM(AM81:AM95)</f>
        <v>2746</v>
      </c>
      <c r="AN96" s="123">
        <f t="shared" si="115"/>
        <v>4535</v>
      </c>
      <c r="AO96" s="123">
        <f t="shared" si="115"/>
        <v>2778</v>
      </c>
      <c r="AP96" s="123">
        <f t="shared" si="115"/>
        <v>4572</v>
      </c>
      <c r="AQ96" s="123">
        <f t="shared" si="115"/>
        <v>2795</v>
      </c>
      <c r="AR96" s="123">
        <f t="shared" si="115"/>
        <v>4644</v>
      </c>
      <c r="AS96" s="123">
        <f t="shared" ref="AS96:AX96" si="116">SUM(AS81:AS95)</f>
        <v>2874</v>
      </c>
      <c r="AT96" s="123">
        <f t="shared" si="116"/>
        <v>4644</v>
      </c>
      <c r="AU96" s="123">
        <f t="shared" si="116"/>
        <v>2907</v>
      </c>
      <c r="AV96" s="123">
        <f t="shared" si="116"/>
        <v>4704</v>
      </c>
      <c r="AW96" s="123">
        <f t="shared" si="116"/>
        <v>2908</v>
      </c>
      <c r="AX96" s="123">
        <f t="shared" si="116"/>
        <v>4711</v>
      </c>
      <c r="AY96" s="123">
        <f t="shared" ref="AY96:BD96" si="117">SUM(AY81:AY95)</f>
        <v>2994</v>
      </c>
      <c r="AZ96" s="123">
        <f t="shared" si="117"/>
        <v>4737</v>
      </c>
      <c r="BA96" s="123">
        <f t="shared" si="117"/>
        <v>3054</v>
      </c>
      <c r="BB96" s="123">
        <f t="shared" si="117"/>
        <v>4738</v>
      </c>
      <c r="BC96" s="123">
        <f t="shared" si="117"/>
        <v>3056</v>
      </c>
      <c r="BD96" s="123">
        <f t="shared" si="117"/>
        <v>4705</v>
      </c>
      <c r="BE96" s="123">
        <f t="shared" ref="BE96:BJ96" si="118">SUM(BE81:BE95)</f>
        <v>3037</v>
      </c>
      <c r="BF96" s="123">
        <f t="shared" si="118"/>
        <v>4611</v>
      </c>
      <c r="BG96" s="123">
        <f t="shared" si="118"/>
        <v>3000</v>
      </c>
      <c r="BH96" s="123">
        <f t="shared" si="118"/>
        <v>4544</v>
      </c>
      <c r="BI96" s="123">
        <f t="shared" si="118"/>
        <v>2973</v>
      </c>
      <c r="BJ96" s="123">
        <f t="shared" si="118"/>
        <v>4473</v>
      </c>
      <c r="BK96" s="123">
        <f t="shared" ref="BK96:BR96" si="119">SUM(BK81:BK95)</f>
        <v>2958</v>
      </c>
      <c r="BL96" s="123">
        <f t="shared" si="119"/>
        <v>4417</v>
      </c>
      <c r="BM96" s="123">
        <f t="shared" si="119"/>
        <v>2954</v>
      </c>
      <c r="BN96" s="123">
        <f t="shared" si="119"/>
        <v>4399</v>
      </c>
      <c r="BO96" s="123">
        <f t="shared" si="119"/>
        <v>3002</v>
      </c>
      <c r="BP96" s="123">
        <f t="shared" si="119"/>
        <v>4453</v>
      </c>
      <c r="BQ96" s="123">
        <f t="shared" si="119"/>
        <v>3014</v>
      </c>
      <c r="BR96" s="123">
        <f t="shared" si="119"/>
        <v>4478</v>
      </c>
      <c r="BS96" s="123">
        <f t="shared" ref="BS96:BX96" si="120">SUM(BS81:BS95)</f>
        <v>3083</v>
      </c>
      <c r="BT96" s="123">
        <f t="shared" si="120"/>
        <v>4544</v>
      </c>
      <c r="BU96" s="123">
        <f t="shared" si="120"/>
        <v>3129</v>
      </c>
      <c r="BV96" s="123">
        <f t="shared" si="120"/>
        <v>4581</v>
      </c>
      <c r="BW96" s="123">
        <f t="shared" si="120"/>
        <v>3176</v>
      </c>
      <c r="BX96" s="123">
        <f t="shared" si="120"/>
        <v>4625</v>
      </c>
      <c r="BY96" s="123">
        <f t="shared" ref="BY96:CD96" si="121">SUM(BY81:BY95)</f>
        <v>3247</v>
      </c>
      <c r="BZ96" s="123">
        <f t="shared" si="121"/>
        <v>4657</v>
      </c>
      <c r="CA96" s="123">
        <f t="shared" si="121"/>
        <v>3237</v>
      </c>
      <c r="CB96" s="123">
        <f t="shared" si="121"/>
        <v>4609</v>
      </c>
      <c r="CC96" s="123">
        <f t="shared" si="121"/>
        <v>3213</v>
      </c>
      <c r="CD96" s="123">
        <f t="shared" si="121"/>
        <v>4563</v>
      </c>
      <c r="CE96" s="123">
        <f t="shared" ref="CE96:CJ96" si="122">SUM(CE81:CE95)</f>
        <v>3224</v>
      </c>
      <c r="CF96" s="123">
        <f t="shared" si="122"/>
        <v>4547</v>
      </c>
      <c r="CG96" s="123">
        <f t="shared" si="122"/>
        <v>3237</v>
      </c>
      <c r="CH96" s="123">
        <f t="shared" si="122"/>
        <v>4566</v>
      </c>
      <c r="CI96" s="123">
        <f t="shared" si="122"/>
        <v>3232</v>
      </c>
      <c r="CJ96" s="123">
        <f t="shared" si="122"/>
        <v>4551</v>
      </c>
      <c r="CK96" s="123">
        <f t="shared" ref="CK96:CP96" si="123">SUM(CK81:CK95)</f>
        <v>3256</v>
      </c>
      <c r="CL96" s="123">
        <f t="shared" si="123"/>
        <v>4578</v>
      </c>
      <c r="CM96" s="123">
        <f t="shared" si="123"/>
        <v>3269</v>
      </c>
      <c r="CN96" s="123">
        <f t="shared" si="123"/>
        <v>4592</v>
      </c>
      <c r="CO96" s="123">
        <f t="shared" si="123"/>
        <v>3296</v>
      </c>
      <c r="CP96" s="123">
        <f t="shared" si="123"/>
        <v>4633</v>
      </c>
      <c r="CQ96" s="123">
        <f t="shared" ref="CQ96:CV96" si="124">SUM(CQ81:CQ95)</f>
        <v>3296</v>
      </c>
      <c r="CR96" s="123">
        <f t="shared" si="124"/>
        <v>4632</v>
      </c>
      <c r="CS96" s="122">
        <f t="shared" si="124"/>
        <v>3324</v>
      </c>
      <c r="CT96" s="122">
        <f t="shared" si="124"/>
        <v>4646</v>
      </c>
      <c r="CU96" s="122">
        <f t="shared" si="124"/>
        <v>3364</v>
      </c>
      <c r="CV96" s="122">
        <f t="shared" si="124"/>
        <v>4689</v>
      </c>
      <c r="CW96" s="122">
        <f t="shared" ref="CW96:DB96" si="125">SUM(CW81:CW95)</f>
        <v>3388</v>
      </c>
      <c r="CX96" s="122">
        <f t="shared" si="125"/>
        <v>4701</v>
      </c>
      <c r="CY96" s="122">
        <f t="shared" si="125"/>
        <v>3371</v>
      </c>
      <c r="CZ96" s="122">
        <f t="shared" si="125"/>
        <v>4673</v>
      </c>
      <c r="DA96" s="122">
        <f t="shared" si="125"/>
        <v>3328</v>
      </c>
      <c r="DB96" s="122">
        <f t="shared" si="125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6">SUM(DE81:DE95)</f>
        <v>3356</v>
      </c>
      <c r="DF96" s="123">
        <f t="shared" si="126"/>
        <v>4564</v>
      </c>
      <c r="DG96" s="123">
        <f t="shared" si="126"/>
        <v>3297</v>
      </c>
      <c r="DH96" s="123">
        <f t="shared" si="126"/>
        <v>4510</v>
      </c>
      <c r="DI96" s="123">
        <f>SUM(DI81:DI95)</f>
        <v>3285</v>
      </c>
      <c r="DJ96" s="123">
        <f>SUM(DJ81:DJ95)</f>
        <v>4461</v>
      </c>
      <c r="DK96" s="123">
        <f t="shared" si="126"/>
        <v>3293</v>
      </c>
      <c r="DL96" s="123">
        <f t="shared" si="126"/>
        <v>4490</v>
      </c>
      <c r="DM96" s="123">
        <f t="shared" si="126"/>
        <v>3299</v>
      </c>
      <c r="DN96" s="123">
        <f t="shared" si="126"/>
        <v>4508</v>
      </c>
      <c r="DO96" s="123">
        <f t="shared" si="126"/>
        <v>3308</v>
      </c>
      <c r="DP96" s="123">
        <f t="shared" si="126"/>
        <v>4520</v>
      </c>
      <c r="DQ96" s="123">
        <f t="shared" si="126"/>
        <v>3336</v>
      </c>
      <c r="DR96" s="123">
        <f t="shared" si="126"/>
        <v>4526</v>
      </c>
      <c r="DS96" s="123">
        <f t="shared" si="126"/>
        <v>3342</v>
      </c>
      <c r="DT96" s="123">
        <f t="shared" si="126"/>
        <v>4552</v>
      </c>
      <c r="DU96" s="123">
        <f t="shared" si="126"/>
        <v>3349</v>
      </c>
      <c r="DV96" s="123">
        <f t="shared" si="126"/>
        <v>4543</v>
      </c>
      <c r="DW96" s="123">
        <f t="shared" ref="DW96:EQ96" si="127">SUM(DW81:DW95)</f>
        <v>3324</v>
      </c>
      <c r="DX96" s="123">
        <f t="shared" si="127"/>
        <v>4529</v>
      </c>
      <c r="DY96" s="123">
        <f t="shared" si="127"/>
        <v>3306</v>
      </c>
      <c r="DZ96" s="123">
        <f t="shared" si="127"/>
        <v>4519</v>
      </c>
      <c r="EA96" s="123">
        <f t="shared" si="127"/>
        <v>3252</v>
      </c>
      <c r="EB96" s="123">
        <f>SUM(EB81:EB95)</f>
        <v>4505</v>
      </c>
      <c r="EC96" s="123">
        <f t="shared" si="127"/>
        <v>3244</v>
      </c>
      <c r="ED96" s="123">
        <f t="shared" si="127"/>
        <v>4465</v>
      </c>
      <c r="EE96" s="123">
        <f t="shared" si="127"/>
        <v>3230</v>
      </c>
      <c r="EF96" s="123">
        <f t="shared" si="127"/>
        <v>4465</v>
      </c>
      <c r="EG96" s="123">
        <f t="shared" si="127"/>
        <v>3184</v>
      </c>
      <c r="EH96" s="123">
        <f t="shared" si="127"/>
        <v>4404</v>
      </c>
      <c r="EI96" s="123">
        <f t="shared" si="127"/>
        <v>3202</v>
      </c>
      <c r="EJ96" s="123">
        <f t="shared" si="127"/>
        <v>4442</v>
      </c>
      <c r="EK96" s="128">
        <f>SUM(EK81:EK95)</f>
        <v>3235</v>
      </c>
      <c r="EL96" s="123">
        <f>SUM(EL81:EL95)</f>
        <v>4485</v>
      </c>
      <c r="EM96" s="123">
        <f t="shared" si="127"/>
        <v>3256</v>
      </c>
      <c r="EN96" s="123">
        <f t="shared" si="127"/>
        <v>4533</v>
      </c>
      <c r="EO96" s="123">
        <f t="shared" si="127"/>
        <v>3281</v>
      </c>
      <c r="EP96" s="123">
        <f t="shared" si="127"/>
        <v>4559</v>
      </c>
      <c r="EQ96" s="123">
        <f t="shared" si="127"/>
        <v>3340</v>
      </c>
      <c r="ER96" s="123">
        <f t="shared" ref="ER96:FW96" si="128">SUM(ER81:ER95)</f>
        <v>4647</v>
      </c>
      <c r="ES96" s="123">
        <f t="shared" si="128"/>
        <v>3344</v>
      </c>
      <c r="ET96" s="123">
        <f t="shared" si="128"/>
        <v>4637</v>
      </c>
      <c r="EU96" s="123">
        <f t="shared" si="128"/>
        <v>3330</v>
      </c>
      <c r="EV96" s="123">
        <f t="shared" si="128"/>
        <v>4630</v>
      </c>
      <c r="EW96" s="123">
        <f t="shared" si="128"/>
        <v>3307</v>
      </c>
      <c r="EX96" s="123">
        <f t="shared" si="128"/>
        <v>4601</v>
      </c>
      <c r="EY96" s="123">
        <f t="shared" si="128"/>
        <v>3256</v>
      </c>
      <c r="EZ96" s="123">
        <f t="shared" si="128"/>
        <v>4554</v>
      </c>
      <c r="FA96" s="123">
        <f t="shared" si="128"/>
        <v>3194</v>
      </c>
      <c r="FB96" s="123">
        <f t="shared" si="128"/>
        <v>4547</v>
      </c>
      <c r="FC96" s="123">
        <f t="shared" si="128"/>
        <v>3150</v>
      </c>
      <c r="FD96" s="123">
        <f t="shared" si="128"/>
        <v>4565</v>
      </c>
      <c r="FE96" s="123">
        <f t="shared" si="128"/>
        <v>3128</v>
      </c>
      <c r="FF96" s="123">
        <f t="shared" si="128"/>
        <v>4570</v>
      </c>
      <c r="FG96" s="123">
        <f t="shared" si="128"/>
        <v>3122</v>
      </c>
      <c r="FH96" s="123">
        <f t="shared" si="128"/>
        <v>4615</v>
      </c>
      <c r="FI96" s="123">
        <f t="shared" si="128"/>
        <v>3107</v>
      </c>
      <c r="FJ96" s="123">
        <f t="shared" si="128"/>
        <v>4642</v>
      </c>
      <c r="FK96" s="123">
        <f t="shared" si="128"/>
        <v>3056</v>
      </c>
      <c r="FL96" s="123">
        <f t="shared" si="128"/>
        <v>4646</v>
      </c>
      <c r="FM96" s="123">
        <f t="shared" si="128"/>
        <v>3044</v>
      </c>
      <c r="FN96" s="123">
        <f t="shared" si="128"/>
        <v>4661</v>
      </c>
      <c r="FO96" s="123">
        <f t="shared" si="128"/>
        <v>3080</v>
      </c>
      <c r="FP96" s="123">
        <f t="shared" si="128"/>
        <v>4726</v>
      </c>
      <c r="FQ96" s="123">
        <f t="shared" si="128"/>
        <v>3039</v>
      </c>
      <c r="FR96" s="123">
        <f t="shared" si="128"/>
        <v>4670</v>
      </c>
      <c r="FS96" s="123">
        <f t="shared" si="128"/>
        <v>2819</v>
      </c>
      <c r="FT96" s="123">
        <f t="shared" si="128"/>
        <v>4405</v>
      </c>
      <c r="FU96" s="123">
        <f t="shared" si="128"/>
        <v>2983</v>
      </c>
      <c r="FV96" s="123">
        <f t="shared" si="128"/>
        <v>4665</v>
      </c>
      <c r="FW96" s="123">
        <f t="shared" si="128"/>
        <v>2935</v>
      </c>
      <c r="FX96" s="123">
        <f t="shared" ref="FX96:HC96" si="129">SUM(FX81:FX95)</f>
        <v>4611</v>
      </c>
      <c r="FY96" s="123">
        <f t="shared" si="129"/>
        <v>2770</v>
      </c>
      <c r="FZ96" s="123">
        <f t="shared" si="129"/>
        <v>4359</v>
      </c>
      <c r="GA96" s="123">
        <f t="shared" si="129"/>
        <v>2634</v>
      </c>
      <c r="GB96" s="123">
        <f t="shared" si="129"/>
        <v>4372</v>
      </c>
      <c r="GC96" s="123">
        <f t="shared" si="129"/>
        <v>2671</v>
      </c>
      <c r="GD96" s="123">
        <f t="shared" si="129"/>
        <v>4354</v>
      </c>
      <c r="GE96" s="123">
        <f t="shared" si="129"/>
        <v>2731</v>
      </c>
      <c r="GF96" s="123">
        <f t="shared" si="129"/>
        <v>4374</v>
      </c>
      <c r="GG96" s="123">
        <f t="shared" si="129"/>
        <v>2766</v>
      </c>
      <c r="GH96" s="123">
        <f t="shared" si="129"/>
        <v>4444</v>
      </c>
      <c r="GI96" s="123">
        <f t="shared" si="129"/>
        <v>2779</v>
      </c>
      <c r="GJ96" s="123">
        <f t="shared" si="129"/>
        <v>4466</v>
      </c>
      <c r="GK96" s="123">
        <f t="shared" si="129"/>
        <v>2870</v>
      </c>
      <c r="GL96" s="123">
        <f t="shared" si="129"/>
        <v>4504</v>
      </c>
      <c r="GM96" s="123">
        <f t="shared" si="129"/>
        <v>2914</v>
      </c>
      <c r="GN96" s="123">
        <f t="shared" si="129"/>
        <v>4520</v>
      </c>
      <c r="GO96" s="123">
        <f t="shared" si="129"/>
        <v>2917</v>
      </c>
      <c r="GP96" s="123">
        <f t="shared" si="129"/>
        <v>4487</v>
      </c>
      <c r="GQ96" s="123">
        <f t="shared" si="129"/>
        <v>2934</v>
      </c>
      <c r="GR96" s="123">
        <f t="shared" si="129"/>
        <v>4465</v>
      </c>
      <c r="GS96" s="123">
        <f t="shared" si="129"/>
        <v>2981</v>
      </c>
      <c r="GT96" s="123">
        <f t="shared" si="129"/>
        <v>4506</v>
      </c>
      <c r="GU96" s="123">
        <f t="shared" si="129"/>
        <v>2983</v>
      </c>
      <c r="GV96" s="123">
        <f t="shared" si="129"/>
        <v>4472</v>
      </c>
      <c r="GW96" s="123">
        <f t="shared" si="129"/>
        <v>3028</v>
      </c>
      <c r="GX96" s="123">
        <f t="shared" si="129"/>
        <v>4450</v>
      </c>
      <c r="GY96" s="123">
        <f t="shared" si="129"/>
        <v>3063</v>
      </c>
      <c r="GZ96" s="123">
        <f t="shared" si="129"/>
        <v>4441</v>
      </c>
      <c r="HA96" s="123">
        <f t="shared" si="129"/>
        <v>3081</v>
      </c>
      <c r="HB96" s="123">
        <f t="shared" si="129"/>
        <v>4436</v>
      </c>
      <c r="HC96" s="123">
        <f t="shared" si="129"/>
        <v>3129</v>
      </c>
      <c r="HD96" s="123">
        <f t="shared" ref="HD96:JO96" si="130">SUM(HD81:HD95)</f>
        <v>4454</v>
      </c>
      <c r="HE96" s="123">
        <f t="shared" si="130"/>
        <v>3167</v>
      </c>
      <c r="HF96" s="123">
        <f t="shared" si="130"/>
        <v>4478</v>
      </c>
      <c r="HG96" s="123">
        <f t="shared" si="130"/>
        <v>3183</v>
      </c>
      <c r="HH96" s="123">
        <f t="shared" si="130"/>
        <v>4491</v>
      </c>
      <c r="HI96" s="123">
        <f t="shared" si="130"/>
        <v>3208</v>
      </c>
      <c r="HJ96" s="123">
        <f t="shared" si="130"/>
        <v>4534</v>
      </c>
      <c r="HK96" s="123">
        <f t="shared" si="130"/>
        <v>3290</v>
      </c>
      <c r="HL96" s="123">
        <f t="shared" si="130"/>
        <v>4605</v>
      </c>
      <c r="HM96" s="123">
        <f t="shared" si="130"/>
        <v>3314</v>
      </c>
      <c r="HN96" s="123">
        <f t="shared" si="130"/>
        <v>4605</v>
      </c>
      <c r="HO96" s="123">
        <f t="shared" si="130"/>
        <v>3358</v>
      </c>
      <c r="HP96" s="123">
        <f t="shared" si="130"/>
        <v>4585</v>
      </c>
      <c r="HQ96" s="123">
        <f t="shared" si="130"/>
        <v>3349</v>
      </c>
      <c r="HR96" s="123">
        <f t="shared" si="130"/>
        <v>4574</v>
      </c>
      <c r="HS96" s="123">
        <f t="shared" si="130"/>
        <v>3322</v>
      </c>
      <c r="HT96" s="123">
        <f t="shared" si="130"/>
        <v>4519</v>
      </c>
      <c r="HU96" s="123">
        <f t="shared" si="130"/>
        <v>3297</v>
      </c>
      <c r="HV96" s="123">
        <f t="shared" si="130"/>
        <v>4466</v>
      </c>
      <c r="HW96" s="123">
        <f t="shared" si="130"/>
        <v>3296</v>
      </c>
      <c r="HX96" s="123">
        <f t="shared" si="130"/>
        <v>4446</v>
      </c>
      <c r="HY96" s="123">
        <f t="shared" si="130"/>
        <v>3294</v>
      </c>
      <c r="HZ96" s="123">
        <f t="shared" si="130"/>
        <v>4434</v>
      </c>
      <c r="IA96" s="123">
        <f t="shared" si="130"/>
        <v>3300</v>
      </c>
      <c r="IB96" s="123">
        <f t="shared" si="130"/>
        <v>4438</v>
      </c>
      <c r="IC96" s="123">
        <f t="shared" si="130"/>
        <v>3282</v>
      </c>
      <c r="ID96" s="123">
        <f t="shared" si="130"/>
        <v>4421</v>
      </c>
      <c r="IE96" s="123">
        <f t="shared" si="130"/>
        <v>3247</v>
      </c>
      <c r="IF96" s="123">
        <f t="shared" si="130"/>
        <v>4415</v>
      </c>
      <c r="IG96" s="123">
        <f t="shared" si="130"/>
        <v>3261</v>
      </c>
      <c r="IH96" s="123">
        <f t="shared" si="130"/>
        <v>4427</v>
      </c>
      <c r="II96" s="123">
        <f t="shared" si="130"/>
        <v>3286</v>
      </c>
      <c r="IJ96" s="123">
        <f t="shared" si="130"/>
        <v>4437</v>
      </c>
      <c r="IK96" s="123">
        <f t="shared" si="130"/>
        <v>3270</v>
      </c>
      <c r="IL96" s="123">
        <f t="shared" si="130"/>
        <v>4422</v>
      </c>
      <c r="IM96" s="123">
        <f t="shared" si="130"/>
        <v>3282</v>
      </c>
      <c r="IN96" s="123">
        <f t="shared" si="130"/>
        <v>4409</v>
      </c>
      <c r="IO96" s="123">
        <f t="shared" si="130"/>
        <v>3258</v>
      </c>
      <c r="IP96" s="123">
        <f t="shared" si="130"/>
        <v>4391</v>
      </c>
      <c r="IQ96" s="123">
        <f t="shared" si="130"/>
        <v>3230</v>
      </c>
      <c r="IR96" s="123">
        <f t="shared" si="130"/>
        <v>4334</v>
      </c>
      <c r="IS96" s="123">
        <f t="shared" si="130"/>
        <v>3184</v>
      </c>
      <c r="IT96" s="123">
        <f t="shared" si="130"/>
        <v>4259</v>
      </c>
      <c r="IU96" s="123">
        <f t="shared" si="130"/>
        <v>3161</v>
      </c>
      <c r="IV96" s="123">
        <f t="shared" si="130"/>
        <v>4240</v>
      </c>
      <c r="IW96" s="123">
        <f t="shared" si="130"/>
        <v>3131</v>
      </c>
      <c r="IX96" s="123">
        <f t="shared" si="130"/>
        <v>4185</v>
      </c>
      <c r="IY96" s="123">
        <f t="shared" si="130"/>
        <v>3123</v>
      </c>
      <c r="IZ96" s="123">
        <f t="shared" si="130"/>
        <v>4165</v>
      </c>
      <c r="JA96" s="123">
        <f t="shared" si="130"/>
        <v>3116</v>
      </c>
      <c r="JB96" s="123">
        <f t="shared" si="130"/>
        <v>4161</v>
      </c>
      <c r="JC96" s="123">
        <f t="shared" si="130"/>
        <v>3121</v>
      </c>
      <c r="JD96" s="123">
        <f t="shared" si="130"/>
        <v>4169</v>
      </c>
      <c r="JE96" s="123">
        <f t="shared" si="130"/>
        <v>3147</v>
      </c>
      <c r="JF96" s="123">
        <f t="shared" si="130"/>
        <v>4186</v>
      </c>
      <c r="JG96" s="123">
        <f t="shared" si="130"/>
        <v>3183</v>
      </c>
      <c r="JH96" s="123">
        <f t="shared" si="130"/>
        <v>4242</v>
      </c>
      <c r="JI96" s="123">
        <f t="shared" si="130"/>
        <v>3152</v>
      </c>
      <c r="JJ96" s="123">
        <f t="shared" si="130"/>
        <v>4213</v>
      </c>
      <c r="JK96" s="123">
        <f t="shared" si="130"/>
        <v>3164</v>
      </c>
      <c r="JL96" s="123">
        <f t="shared" si="130"/>
        <v>4208</v>
      </c>
      <c r="JM96" s="123">
        <f t="shared" si="130"/>
        <v>3151</v>
      </c>
      <c r="JN96" s="123">
        <f t="shared" si="130"/>
        <v>4191</v>
      </c>
      <c r="JO96" s="123">
        <f t="shared" si="130"/>
        <v>3081</v>
      </c>
      <c r="JP96" s="123">
        <f t="shared" ref="JP96:LB96" si="131">SUM(JP81:JP95)</f>
        <v>4119</v>
      </c>
      <c r="JQ96" s="123">
        <f t="shared" si="131"/>
        <v>3061</v>
      </c>
      <c r="JR96" s="123">
        <f t="shared" si="131"/>
        <v>4105</v>
      </c>
      <c r="JS96" s="123">
        <f t="shared" si="131"/>
        <v>3047</v>
      </c>
      <c r="JT96" s="123">
        <f t="shared" si="131"/>
        <v>4090</v>
      </c>
      <c r="JU96" s="123">
        <f t="shared" si="131"/>
        <v>3004</v>
      </c>
      <c r="JV96" s="123">
        <f t="shared" si="131"/>
        <v>4025</v>
      </c>
      <c r="JW96" s="123">
        <f t="shared" si="131"/>
        <v>3039</v>
      </c>
      <c r="JX96" s="123">
        <f t="shared" si="131"/>
        <v>4073</v>
      </c>
      <c r="JY96" s="123">
        <f t="shared" si="131"/>
        <v>3021</v>
      </c>
      <c r="JZ96" s="123">
        <f t="shared" si="131"/>
        <v>4059</v>
      </c>
      <c r="KA96" s="123">
        <f t="shared" si="131"/>
        <v>3046</v>
      </c>
      <c r="KB96" s="123">
        <f t="shared" si="131"/>
        <v>4116</v>
      </c>
      <c r="KC96" s="123">
        <f t="shared" si="131"/>
        <v>3075</v>
      </c>
      <c r="KD96" s="123">
        <f t="shared" si="131"/>
        <v>4151</v>
      </c>
      <c r="KE96" s="123">
        <f t="shared" si="131"/>
        <v>3112</v>
      </c>
      <c r="KF96" s="123">
        <f t="shared" si="131"/>
        <v>4182</v>
      </c>
      <c r="KG96" s="123">
        <f t="shared" si="131"/>
        <v>3117</v>
      </c>
      <c r="KH96" s="123">
        <f t="shared" si="131"/>
        <v>4209</v>
      </c>
      <c r="KI96" s="123">
        <f t="shared" si="131"/>
        <v>3203</v>
      </c>
      <c r="KJ96" s="123">
        <f t="shared" si="131"/>
        <v>4317</v>
      </c>
      <c r="KK96" s="123">
        <f t="shared" si="131"/>
        <v>3204</v>
      </c>
      <c r="KL96" s="123">
        <f t="shared" si="131"/>
        <v>4323</v>
      </c>
      <c r="KM96" s="123">
        <f t="shared" si="131"/>
        <v>3181</v>
      </c>
      <c r="KN96" s="123">
        <f t="shared" si="131"/>
        <v>4290</v>
      </c>
      <c r="KO96" s="123">
        <f t="shared" si="131"/>
        <v>3140</v>
      </c>
      <c r="KP96" s="123">
        <f t="shared" si="131"/>
        <v>4209</v>
      </c>
      <c r="KQ96" s="123">
        <f t="shared" si="131"/>
        <v>3104</v>
      </c>
      <c r="KR96" s="123">
        <f t="shared" si="131"/>
        <v>4161</v>
      </c>
      <c r="KS96" s="123">
        <f t="shared" si="131"/>
        <v>3097</v>
      </c>
      <c r="KT96" s="123">
        <f t="shared" si="131"/>
        <v>4157</v>
      </c>
      <c r="KU96" s="123">
        <f t="shared" si="131"/>
        <v>3109</v>
      </c>
      <c r="KV96" s="123">
        <f t="shared" si="131"/>
        <v>4188</v>
      </c>
      <c r="KW96" s="123">
        <f t="shared" si="131"/>
        <v>3123</v>
      </c>
      <c r="KX96" s="123">
        <f t="shared" si="131"/>
        <v>4206</v>
      </c>
      <c r="KY96" s="123">
        <f t="shared" si="131"/>
        <v>3112</v>
      </c>
      <c r="KZ96" s="123">
        <f t="shared" si="131"/>
        <v>4219</v>
      </c>
      <c r="LA96" s="123">
        <f t="shared" si="131"/>
        <v>3118</v>
      </c>
      <c r="LB96" s="123">
        <f t="shared" si="131"/>
        <v>4220</v>
      </c>
      <c r="LC96" s="123">
        <f>SUM(LC81:LC95)</f>
        <v>3159</v>
      </c>
      <c r="LD96" s="123">
        <f>SUM(LD81:LD95)</f>
        <v>4268</v>
      </c>
      <c r="LE96" s="123">
        <f t="shared" ref="LE96:MN96" si="132">SUM(LE81:LE95)</f>
        <v>3131</v>
      </c>
      <c r="LF96" s="123">
        <f t="shared" si="132"/>
        <v>4214</v>
      </c>
      <c r="LG96" s="123">
        <f t="shared" si="132"/>
        <v>3129</v>
      </c>
      <c r="LH96" s="123">
        <f t="shared" si="132"/>
        <v>4222</v>
      </c>
      <c r="LI96" s="123">
        <f t="shared" si="132"/>
        <v>3051</v>
      </c>
      <c r="LJ96" s="123">
        <f t="shared" si="132"/>
        <v>4140</v>
      </c>
      <c r="LK96" s="123">
        <f t="shared" si="132"/>
        <v>3027</v>
      </c>
      <c r="LL96" s="123">
        <f t="shared" si="132"/>
        <v>4134</v>
      </c>
      <c r="LM96" s="123">
        <f t="shared" si="132"/>
        <v>2997</v>
      </c>
      <c r="LN96" s="123">
        <f t="shared" si="132"/>
        <v>4123</v>
      </c>
      <c r="LO96" s="123">
        <f t="shared" si="132"/>
        <v>2984</v>
      </c>
      <c r="LP96" s="123">
        <f t="shared" si="132"/>
        <v>4113</v>
      </c>
      <c r="LQ96" s="123">
        <f t="shared" si="132"/>
        <v>2996</v>
      </c>
      <c r="LR96" s="123">
        <f t="shared" si="132"/>
        <v>4095</v>
      </c>
      <c r="LS96" s="123">
        <f t="shared" si="132"/>
        <v>2946</v>
      </c>
      <c r="LT96" s="123">
        <f t="shared" si="132"/>
        <v>4062</v>
      </c>
      <c r="LU96" s="123">
        <f t="shared" si="132"/>
        <v>3002</v>
      </c>
      <c r="LV96" s="123">
        <f t="shared" si="132"/>
        <v>4121</v>
      </c>
      <c r="LW96" s="123">
        <f t="shared" si="132"/>
        <v>3011</v>
      </c>
      <c r="LX96" s="123">
        <f t="shared" si="132"/>
        <v>4167</v>
      </c>
      <c r="LY96" s="123">
        <f t="shared" si="132"/>
        <v>3027</v>
      </c>
      <c r="LZ96" s="123">
        <f t="shared" si="132"/>
        <v>4089</v>
      </c>
      <c r="MA96" s="123">
        <f t="shared" si="132"/>
        <v>3037</v>
      </c>
      <c r="MB96" s="123">
        <f t="shared" si="132"/>
        <v>4121</v>
      </c>
      <c r="MC96" s="123">
        <f t="shared" si="132"/>
        <v>3023</v>
      </c>
      <c r="MD96" s="123">
        <f t="shared" si="132"/>
        <v>4110</v>
      </c>
      <c r="ME96" s="123">
        <f t="shared" si="132"/>
        <v>3054</v>
      </c>
      <c r="MF96" s="123">
        <f t="shared" si="132"/>
        <v>4149</v>
      </c>
      <c r="MG96" s="123">
        <f t="shared" si="132"/>
        <v>3061</v>
      </c>
      <c r="MH96" s="123">
        <f t="shared" si="132"/>
        <v>4135</v>
      </c>
      <c r="MI96" s="123">
        <f t="shared" si="132"/>
        <v>3024</v>
      </c>
      <c r="MJ96" s="123">
        <f t="shared" si="132"/>
        <v>4107</v>
      </c>
      <c r="MK96" s="123">
        <f t="shared" si="132"/>
        <v>2965</v>
      </c>
      <c r="ML96" s="123">
        <f t="shared" si="132"/>
        <v>4042</v>
      </c>
      <c r="MM96" s="123">
        <f t="shared" si="132"/>
        <v>0</v>
      </c>
      <c r="MN96" s="123">
        <f t="shared" si="132"/>
        <v>0</v>
      </c>
    </row>
    <row r="97" spans="1:352" s="71" customFormat="1" x14ac:dyDescent="0.25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  <c r="LY97" s="71">
        <v>269</v>
      </c>
      <c r="LZ97" s="71">
        <v>859</v>
      </c>
      <c r="MA97" s="71">
        <v>269</v>
      </c>
      <c r="MB97" s="71">
        <v>907</v>
      </c>
      <c r="MC97" s="71">
        <v>263</v>
      </c>
      <c r="MD97" s="71">
        <v>931</v>
      </c>
      <c r="ME97" s="71">
        <v>284</v>
      </c>
      <c r="MF97" s="71">
        <v>972</v>
      </c>
      <c r="MG97" s="71">
        <v>307</v>
      </c>
      <c r="MH97" s="71">
        <v>1016</v>
      </c>
      <c r="MI97" s="71">
        <v>306</v>
      </c>
      <c r="MJ97" s="71">
        <v>1008</v>
      </c>
      <c r="MK97" s="71">
        <v>324</v>
      </c>
      <c r="ML97" s="71">
        <v>1029</v>
      </c>
    </row>
    <row r="98" spans="1:352" s="127" customFormat="1" x14ac:dyDescent="0.25">
      <c r="A98" s="126"/>
      <c r="C98" s="153" t="s">
        <v>110</v>
      </c>
      <c r="E98" s="127">
        <f t="shared" ref="E98:AJ98" si="133">E15+E31+E38+E48+E80+E96+E97</f>
        <v>70702</v>
      </c>
      <c r="F98" s="127">
        <f t="shared" si="133"/>
        <v>210218</v>
      </c>
      <c r="G98" s="127">
        <f t="shared" si="133"/>
        <v>74714</v>
      </c>
      <c r="H98" s="127">
        <f t="shared" si="133"/>
        <v>212154</v>
      </c>
      <c r="I98" s="127">
        <f t="shared" si="133"/>
        <v>79785</v>
      </c>
      <c r="J98" s="127">
        <f t="shared" si="133"/>
        <v>212790</v>
      </c>
      <c r="K98" s="127">
        <f t="shared" si="133"/>
        <v>82474</v>
      </c>
      <c r="L98" s="127">
        <f t="shared" si="133"/>
        <v>208169</v>
      </c>
      <c r="M98" s="127">
        <f t="shared" si="133"/>
        <v>84556</v>
      </c>
      <c r="N98" s="127">
        <f t="shared" si="133"/>
        <v>209832</v>
      </c>
      <c r="O98" s="127">
        <f t="shared" si="133"/>
        <v>83804</v>
      </c>
      <c r="P98" s="127">
        <f t="shared" si="133"/>
        <v>205177</v>
      </c>
      <c r="Q98" s="127">
        <f t="shared" si="133"/>
        <v>86913</v>
      </c>
      <c r="R98" s="127">
        <f t="shared" si="133"/>
        <v>207096</v>
      </c>
      <c r="S98" s="127">
        <f t="shared" si="133"/>
        <v>88360</v>
      </c>
      <c r="T98" s="127">
        <f t="shared" si="133"/>
        <v>206875</v>
      </c>
      <c r="U98" s="127">
        <f t="shared" si="133"/>
        <v>89714</v>
      </c>
      <c r="V98" s="127">
        <f t="shared" si="133"/>
        <v>208473</v>
      </c>
      <c r="W98" s="127">
        <f t="shared" si="133"/>
        <v>91776</v>
      </c>
      <c r="X98" s="127">
        <f t="shared" si="133"/>
        <v>209195</v>
      </c>
      <c r="Y98" s="127">
        <f t="shared" si="133"/>
        <v>92694</v>
      </c>
      <c r="Z98" s="127">
        <f t="shared" si="133"/>
        <v>208006</v>
      </c>
      <c r="AA98" s="127">
        <f t="shared" si="133"/>
        <v>93921</v>
      </c>
      <c r="AB98" s="127">
        <f t="shared" si="133"/>
        <v>209149</v>
      </c>
      <c r="AC98" s="127">
        <f t="shared" si="133"/>
        <v>94779</v>
      </c>
      <c r="AD98" s="127">
        <f t="shared" si="133"/>
        <v>208396</v>
      </c>
      <c r="AE98" s="127">
        <f t="shared" si="133"/>
        <v>96586</v>
      </c>
      <c r="AF98" s="127">
        <f t="shared" si="133"/>
        <v>208817</v>
      </c>
      <c r="AG98" s="127">
        <f t="shared" si="133"/>
        <v>97536</v>
      </c>
      <c r="AH98" s="127">
        <f t="shared" si="133"/>
        <v>208331</v>
      </c>
      <c r="AI98" s="127">
        <f t="shared" si="133"/>
        <v>96169</v>
      </c>
      <c r="AJ98" s="127">
        <f t="shared" si="133"/>
        <v>204900</v>
      </c>
      <c r="AK98" s="127">
        <f t="shared" ref="AK98:BP98" si="134">AK15+AK31+AK38+AK48+AK80+AK96+AK97</f>
        <v>98216</v>
      </c>
      <c r="AL98" s="127">
        <f t="shared" si="134"/>
        <v>207270</v>
      </c>
      <c r="AM98" s="127">
        <f t="shared" si="134"/>
        <v>97602</v>
      </c>
      <c r="AN98" s="127">
        <f t="shared" si="134"/>
        <v>203690</v>
      </c>
      <c r="AO98" s="127">
        <f t="shared" si="134"/>
        <v>98564</v>
      </c>
      <c r="AP98" s="127">
        <f t="shared" si="134"/>
        <v>204266</v>
      </c>
      <c r="AQ98" s="127">
        <f t="shared" si="134"/>
        <v>95707</v>
      </c>
      <c r="AR98" s="127">
        <f t="shared" si="134"/>
        <v>204768</v>
      </c>
      <c r="AS98" s="127">
        <f t="shared" si="134"/>
        <v>100131</v>
      </c>
      <c r="AT98" s="127">
        <f t="shared" si="134"/>
        <v>204114</v>
      </c>
      <c r="AU98" s="127">
        <f t="shared" si="134"/>
        <v>99406</v>
      </c>
      <c r="AV98" s="127">
        <f t="shared" si="134"/>
        <v>203756</v>
      </c>
      <c r="AW98" s="127">
        <f t="shared" si="134"/>
        <v>100299</v>
      </c>
      <c r="AX98" s="127">
        <f t="shared" si="134"/>
        <v>203455</v>
      </c>
      <c r="AY98" s="127">
        <f t="shared" si="134"/>
        <v>102953</v>
      </c>
      <c r="AZ98" s="127">
        <f t="shared" si="134"/>
        <v>204950</v>
      </c>
      <c r="BA98" s="127">
        <f t="shared" si="134"/>
        <v>105188</v>
      </c>
      <c r="BB98" s="127">
        <f t="shared" si="134"/>
        <v>204653</v>
      </c>
      <c r="BC98" s="127">
        <f t="shared" si="134"/>
        <v>106456</v>
      </c>
      <c r="BD98" s="127">
        <f t="shared" si="134"/>
        <v>204170</v>
      </c>
      <c r="BE98" s="127">
        <f t="shared" si="134"/>
        <v>107123</v>
      </c>
      <c r="BF98" s="127">
        <f t="shared" si="134"/>
        <v>202121</v>
      </c>
      <c r="BG98" s="127">
        <f t="shared" si="134"/>
        <v>107931</v>
      </c>
      <c r="BH98" s="127">
        <f t="shared" si="134"/>
        <v>200264</v>
      </c>
      <c r="BI98" s="127">
        <f t="shared" si="134"/>
        <v>109395</v>
      </c>
      <c r="BJ98" s="127">
        <f t="shared" si="134"/>
        <v>197979</v>
      </c>
      <c r="BK98" s="127">
        <f t="shared" si="134"/>
        <v>109960</v>
      </c>
      <c r="BL98" s="127">
        <f t="shared" si="134"/>
        <v>196813</v>
      </c>
      <c r="BM98" s="127">
        <f t="shared" si="134"/>
        <v>110467</v>
      </c>
      <c r="BN98" s="127">
        <f t="shared" si="134"/>
        <v>195435</v>
      </c>
      <c r="BO98" s="127">
        <f t="shared" si="134"/>
        <v>111628</v>
      </c>
      <c r="BP98" s="127">
        <f t="shared" si="134"/>
        <v>196036</v>
      </c>
      <c r="BQ98" s="127">
        <f t="shared" ref="BQ98:CT98" si="135">BQ15+BQ31+BQ38+BQ48+BQ80+BQ96+BQ97</f>
        <v>112028</v>
      </c>
      <c r="BR98" s="127">
        <f t="shared" si="135"/>
        <v>196477</v>
      </c>
      <c r="BS98" s="127">
        <f t="shared" si="135"/>
        <v>112676</v>
      </c>
      <c r="BT98" s="127">
        <f t="shared" si="135"/>
        <v>197266</v>
      </c>
      <c r="BU98" s="127">
        <f t="shared" si="135"/>
        <v>113819</v>
      </c>
      <c r="BV98" s="127">
        <f t="shared" si="135"/>
        <v>197375</v>
      </c>
      <c r="BW98" s="127">
        <f t="shared" si="135"/>
        <v>115519</v>
      </c>
      <c r="BX98" s="127">
        <f t="shared" si="135"/>
        <v>199052</v>
      </c>
      <c r="BY98" s="127">
        <f t="shared" si="135"/>
        <v>117399</v>
      </c>
      <c r="BZ98" s="127">
        <f t="shared" si="135"/>
        <v>198957</v>
      </c>
      <c r="CA98" s="127">
        <f t="shared" si="135"/>
        <v>118275</v>
      </c>
      <c r="CB98" s="127">
        <f t="shared" si="135"/>
        <v>199014</v>
      </c>
      <c r="CC98" s="127">
        <f t="shared" si="135"/>
        <v>119149</v>
      </c>
      <c r="CD98" s="127">
        <f t="shared" si="135"/>
        <v>198318</v>
      </c>
      <c r="CE98" s="127">
        <f t="shared" si="135"/>
        <v>120461</v>
      </c>
      <c r="CF98" s="127">
        <f t="shared" si="135"/>
        <v>196237</v>
      </c>
      <c r="CG98" s="127">
        <f t="shared" si="135"/>
        <v>120776</v>
      </c>
      <c r="CH98" s="127">
        <f t="shared" si="135"/>
        <v>194541</v>
      </c>
      <c r="CI98" s="127">
        <f t="shared" si="135"/>
        <v>120706</v>
      </c>
      <c r="CJ98" s="127">
        <f t="shared" si="135"/>
        <v>193089</v>
      </c>
      <c r="CK98" s="127">
        <f t="shared" si="135"/>
        <v>121695</v>
      </c>
      <c r="CL98" s="127">
        <f t="shared" si="135"/>
        <v>192890</v>
      </c>
      <c r="CM98" s="127">
        <f t="shared" si="135"/>
        <v>123625</v>
      </c>
      <c r="CN98" s="127">
        <f t="shared" si="135"/>
        <v>193978</v>
      </c>
      <c r="CO98" s="127">
        <f t="shared" si="135"/>
        <v>124352</v>
      </c>
      <c r="CP98" s="127">
        <f t="shared" si="135"/>
        <v>194575</v>
      </c>
      <c r="CQ98" s="127">
        <f t="shared" si="135"/>
        <v>125202</v>
      </c>
      <c r="CR98" s="127">
        <f t="shared" si="135"/>
        <v>195546</v>
      </c>
      <c r="CS98" s="127">
        <f t="shared" si="135"/>
        <v>127153</v>
      </c>
      <c r="CT98" s="127">
        <f t="shared" si="135"/>
        <v>195824</v>
      </c>
      <c r="CU98" s="127">
        <f t="shared" ref="CU98:DZ98" si="136">SUM(CU15+CU31+CU38+CU48+CU80+CU96+CU97)</f>
        <v>128771</v>
      </c>
      <c r="CV98" s="127">
        <f t="shared" si="136"/>
        <v>197075</v>
      </c>
      <c r="CW98" s="127">
        <f t="shared" si="136"/>
        <v>129569</v>
      </c>
      <c r="CX98" s="127">
        <f t="shared" si="136"/>
        <v>196870</v>
      </c>
      <c r="CY98" s="127">
        <f t="shared" si="136"/>
        <v>130121</v>
      </c>
      <c r="CZ98" s="127">
        <f t="shared" si="136"/>
        <v>196767</v>
      </c>
      <c r="DA98" s="127">
        <f t="shared" si="136"/>
        <v>130145</v>
      </c>
      <c r="DB98" s="127">
        <f t="shared" si="136"/>
        <v>195173</v>
      </c>
      <c r="DC98" s="127">
        <f t="shared" si="136"/>
        <v>129739</v>
      </c>
      <c r="DD98" s="127">
        <f t="shared" si="136"/>
        <v>194291</v>
      </c>
      <c r="DE98" s="127">
        <f t="shared" si="136"/>
        <v>129655</v>
      </c>
      <c r="DF98" s="127">
        <f t="shared" si="136"/>
        <v>192557</v>
      </c>
      <c r="DG98" s="127">
        <f t="shared" si="136"/>
        <v>129380</v>
      </c>
      <c r="DH98" s="127">
        <f t="shared" si="136"/>
        <v>191366</v>
      </c>
      <c r="DI98" s="127">
        <f t="shared" si="136"/>
        <v>129308</v>
      </c>
      <c r="DJ98" s="127">
        <f t="shared" si="136"/>
        <v>190191</v>
      </c>
      <c r="DK98" s="127">
        <f t="shared" si="136"/>
        <v>131114</v>
      </c>
      <c r="DL98" s="127">
        <f t="shared" si="136"/>
        <v>190808</v>
      </c>
      <c r="DM98" s="127">
        <f t="shared" si="136"/>
        <v>131435</v>
      </c>
      <c r="DN98" s="127">
        <f t="shared" si="136"/>
        <v>191206</v>
      </c>
      <c r="DO98" s="127">
        <f t="shared" si="136"/>
        <v>132374</v>
      </c>
      <c r="DP98" s="127">
        <f t="shared" si="136"/>
        <v>191873</v>
      </c>
      <c r="DQ98" s="127">
        <f t="shared" si="136"/>
        <v>133264</v>
      </c>
      <c r="DR98" s="127">
        <f t="shared" si="136"/>
        <v>191348</v>
      </c>
      <c r="DS98" s="127">
        <f t="shared" si="136"/>
        <v>134218</v>
      </c>
      <c r="DT98" s="127">
        <f t="shared" si="136"/>
        <v>192216</v>
      </c>
      <c r="DU98" s="127">
        <f t="shared" si="136"/>
        <v>134506</v>
      </c>
      <c r="DV98" s="127">
        <f t="shared" si="136"/>
        <v>192143</v>
      </c>
      <c r="DW98" s="127">
        <f t="shared" si="136"/>
        <v>134736</v>
      </c>
      <c r="DX98" s="127">
        <f t="shared" si="136"/>
        <v>191543</v>
      </c>
      <c r="DY98" s="127">
        <f t="shared" si="136"/>
        <v>135239</v>
      </c>
      <c r="DZ98" s="127">
        <f t="shared" si="136"/>
        <v>190283</v>
      </c>
      <c r="EA98" s="127">
        <f t="shared" ref="EA98:FF98" si="137">SUM(EA15+EA31+EA38+EA48+EA80+EA96+EA97)</f>
        <v>135324</v>
      </c>
      <c r="EB98" s="127">
        <f t="shared" si="137"/>
        <v>188535</v>
      </c>
      <c r="EC98" s="127">
        <f t="shared" si="137"/>
        <v>135177</v>
      </c>
      <c r="ED98" s="127">
        <f t="shared" si="137"/>
        <v>187630</v>
      </c>
      <c r="EE98" s="127">
        <f t="shared" si="137"/>
        <v>134743</v>
      </c>
      <c r="EF98" s="127">
        <f t="shared" si="137"/>
        <v>186964</v>
      </c>
      <c r="EG98" s="127">
        <f t="shared" si="137"/>
        <v>134800</v>
      </c>
      <c r="EH98" s="127">
        <f t="shared" si="137"/>
        <v>185702</v>
      </c>
      <c r="EI98" s="127">
        <f t="shared" si="137"/>
        <v>135104</v>
      </c>
      <c r="EJ98" s="127">
        <f t="shared" si="137"/>
        <v>186034</v>
      </c>
      <c r="EK98" s="127">
        <f t="shared" si="137"/>
        <v>134855</v>
      </c>
      <c r="EL98" s="127">
        <f t="shared" si="137"/>
        <v>186254</v>
      </c>
      <c r="EM98" s="127">
        <f t="shared" si="137"/>
        <v>134412</v>
      </c>
      <c r="EN98" s="127">
        <f t="shared" si="137"/>
        <v>186895</v>
      </c>
      <c r="EO98" s="127">
        <f t="shared" si="137"/>
        <v>134912</v>
      </c>
      <c r="EP98" s="127">
        <f t="shared" si="137"/>
        <v>187043</v>
      </c>
      <c r="EQ98" s="127">
        <f t="shared" si="137"/>
        <v>136190</v>
      </c>
      <c r="ER98" s="127">
        <f t="shared" si="137"/>
        <v>188491</v>
      </c>
      <c r="ES98" s="127">
        <f t="shared" si="137"/>
        <v>136171</v>
      </c>
      <c r="ET98" s="127">
        <f t="shared" si="137"/>
        <v>188540</v>
      </c>
      <c r="EU98" s="127">
        <f t="shared" si="137"/>
        <v>136016</v>
      </c>
      <c r="EV98" s="127">
        <f t="shared" si="137"/>
        <v>188812</v>
      </c>
      <c r="EW98" s="127">
        <f t="shared" si="137"/>
        <v>134535</v>
      </c>
      <c r="EX98" s="127">
        <f t="shared" si="137"/>
        <v>188082</v>
      </c>
      <c r="EY98" s="127">
        <f t="shared" si="137"/>
        <v>132717</v>
      </c>
      <c r="EZ98" s="127">
        <f t="shared" si="137"/>
        <v>187221</v>
      </c>
      <c r="FA98" s="127">
        <f t="shared" si="137"/>
        <v>130142</v>
      </c>
      <c r="FB98" s="127">
        <f t="shared" si="137"/>
        <v>186160</v>
      </c>
      <c r="FC98" s="127">
        <f t="shared" si="137"/>
        <v>127333</v>
      </c>
      <c r="FD98" s="127">
        <f t="shared" si="137"/>
        <v>185604</v>
      </c>
      <c r="FE98" s="127">
        <f t="shared" si="137"/>
        <v>124899</v>
      </c>
      <c r="FF98" s="127">
        <f t="shared" si="137"/>
        <v>184403</v>
      </c>
      <c r="FG98" s="127">
        <f t="shared" ref="FG98:GL98" si="138">SUM(FG15+FG31+FG38+FG48+FG80+FG96+FG97)</f>
        <v>123050</v>
      </c>
      <c r="FH98" s="127">
        <f t="shared" si="138"/>
        <v>184770</v>
      </c>
      <c r="FI98" s="127">
        <f t="shared" si="138"/>
        <v>120904</v>
      </c>
      <c r="FJ98" s="127">
        <f t="shared" si="138"/>
        <v>185507</v>
      </c>
      <c r="FK98" s="127">
        <f t="shared" si="138"/>
        <v>118206</v>
      </c>
      <c r="FL98" s="127">
        <f t="shared" si="138"/>
        <v>185872</v>
      </c>
      <c r="FM98" s="127">
        <f t="shared" si="138"/>
        <v>116292</v>
      </c>
      <c r="FN98" s="127">
        <f t="shared" si="138"/>
        <v>185707</v>
      </c>
      <c r="FO98" s="127">
        <f t="shared" si="138"/>
        <v>115456</v>
      </c>
      <c r="FP98" s="127">
        <f t="shared" si="138"/>
        <v>187014</v>
      </c>
      <c r="FQ98" s="127">
        <f t="shared" si="138"/>
        <v>114728</v>
      </c>
      <c r="FR98" s="127">
        <f t="shared" si="138"/>
        <v>187229</v>
      </c>
      <c r="FS98" s="127">
        <f t="shared" si="138"/>
        <v>105001</v>
      </c>
      <c r="FT98" s="127">
        <f t="shared" si="138"/>
        <v>176054</v>
      </c>
      <c r="FU98" s="127">
        <f t="shared" si="138"/>
        <v>112430</v>
      </c>
      <c r="FV98" s="127">
        <f t="shared" si="138"/>
        <v>186599</v>
      </c>
      <c r="FW98" s="127">
        <f t="shared" si="138"/>
        <v>111659</v>
      </c>
      <c r="FX98" s="127">
        <f t="shared" si="138"/>
        <v>185815</v>
      </c>
      <c r="FY98" s="127">
        <f t="shared" si="138"/>
        <v>111148</v>
      </c>
      <c r="FZ98" s="127">
        <f t="shared" si="138"/>
        <v>184755</v>
      </c>
      <c r="GA98" s="127">
        <f t="shared" si="138"/>
        <v>108698</v>
      </c>
      <c r="GB98" s="127">
        <f t="shared" si="138"/>
        <v>183897</v>
      </c>
      <c r="GC98" s="127">
        <f t="shared" si="138"/>
        <v>110965</v>
      </c>
      <c r="GD98" s="127">
        <f t="shared" si="138"/>
        <v>186542</v>
      </c>
      <c r="GE98" s="127">
        <f t="shared" si="138"/>
        <v>113143</v>
      </c>
      <c r="GF98" s="127">
        <f t="shared" si="138"/>
        <v>186546</v>
      </c>
      <c r="GG98" s="127">
        <f t="shared" si="138"/>
        <v>114422</v>
      </c>
      <c r="GH98" s="127">
        <f t="shared" si="138"/>
        <v>187763</v>
      </c>
      <c r="GI98" s="127">
        <f t="shared" si="138"/>
        <v>115307</v>
      </c>
      <c r="GJ98" s="127">
        <f t="shared" si="138"/>
        <v>188316</v>
      </c>
      <c r="GK98" s="127">
        <f t="shared" si="138"/>
        <v>118079</v>
      </c>
      <c r="GL98" s="127">
        <f t="shared" si="138"/>
        <v>188175</v>
      </c>
      <c r="GM98" s="127">
        <f t="shared" ref="GM98:HR98" si="139">SUM(GM15+GM31+GM38+GM48+GM80+GM96+GM97)</f>
        <v>120469</v>
      </c>
      <c r="GN98" s="127">
        <f t="shared" si="139"/>
        <v>188768</v>
      </c>
      <c r="GO98" s="127">
        <f t="shared" si="139"/>
        <v>121172</v>
      </c>
      <c r="GP98" s="127">
        <f t="shared" si="139"/>
        <v>188475</v>
      </c>
      <c r="GQ98" s="127">
        <f t="shared" si="139"/>
        <v>122343</v>
      </c>
      <c r="GR98" s="127">
        <f t="shared" si="139"/>
        <v>188259</v>
      </c>
      <c r="GS98" s="127">
        <f t="shared" si="139"/>
        <v>123771</v>
      </c>
      <c r="GT98" s="127">
        <f t="shared" si="139"/>
        <v>186635</v>
      </c>
      <c r="GU98" s="127">
        <f t="shared" si="139"/>
        <v>124422</v>
      </c>
      <c r="GV98" s="127">
        <f t="shared" si="139"/>
        <v>185605</v>
      </c>
      <c r="GW98" s="127">
        <f t="shared" si="139"/>
        <v>124813</v>
      </c>
      <c r="GX98" s="127">
        <f t="shared" si="139"/>
        <v>182403</v>
      </c>
      <c r="GY98" s="127">
        <f t="shared" si="139"/>
        <v>125149</v>
      </c>
      <c r="GZ98" s="127">
        <f t="shared" si="139"/>
        <v>182033</v>
      </c>
      <c r="HA98" s="127">
        <f t="shared" si="139"/>
        <v>125492</v>
      </c>
      <c r="HB98" s="127">
        <f t="shared" si="139"/>
        <v>180913</v>
      </c>
      <c r="HC98" s="127">
        <f t="shared" si="139"/>
        <v>126201</v>
      </c>
      <c r="HD98" s="127">
        <f t="shared" si="139"/>
        <v>180844</v>
      </c>
      <c r="HE98" s="127">
        <f t="shared" si="139"/>
        <v>126747</v>
      </c>
      <c r="HF98" s="127">
        <f t="shared" si="139"/>
        <v>181004</v>
      </c>
      <c r="HG98" s="127">
        <f t="shared" si="139"/>
        <v>127200</v>
      </c>
      <c r="HH98" s="127">
        <f t="shared" si="139"/>
        <v>181409</v>
      </c>
      <c r="HI98" s="127">
        <f t="shared" si="139"/>
        <v>127499</v>
      </c>
      <c r="HJ98" s="127">
        <f t="shared" si="139"/>
        <v>181214</v>
      </c>
      <c r="HK98" s="127">
        <f t="shared" si="139"/>
        <v>128592</v>
      </c>
      <c r="HL98" s="127">
        <f t="shared" si="139"/>
        <v>181999</v>
      </c>
      <c r="HM98" s="127">
        <f t="shared" si="139"/>
        <v>129039</v>
      </c>
      <c r="HN98" s="127">
        <f t="shared" si="139"/>
        <v>181335</v>
      </c>
      <c r="HO98" s="127">
        <f t="shared" si="139"/>
        <v>129089</v>
      </c>
      <c r="HP98" s="127">
        <f t="shared" si="139"/>
        <v>178499</v>
      </c>
      <c r="HQ98" s="127">
        <f t="shared" si="139"/>
        <v>128685</v>
      </c>
      <c r="HR98" s="127">
        <f t="shared" si="139"/>
        <v>177471</v>
      </c>
      <c r="HS98" s="127">
        <f t="shared" ref="HS98:HX98" si="140">SUM(HS15+HS31+HS38+HS48+HS80+HS96+HS97)</f>
        <v>127946</v>
      </c>
      <c r="HT98" s="127">
        <f t="shared" si="140"/>
        <v>175855</v>
      </c>
      <c r="HU98" s="127">
        <f t="shared" si="140"/>
        <v>127250</v>
      </c>
      <c r="HV98" s="127">
        <f t="shared" si="140"/>
        <v>174409</v>
      </c>
      <c r="HW98" s="127">
        <f t="shared" si="140"/>
        <v>127036</v>
      </c>
      <c r="HX98" s="127">
        <f t="shared" si="140"/>
        <v>173498</v>
      </c>
      <c r="HY98" s="127">
        <f t="shared" ref="HY98:IJ98" si="141">SUM(HY15+HY31+HY38+HY48+HY80+HY96+HY97)</f>
        <v>127038</v>
      </c>
      <c r="HZ98" s="127">
        <f t="shared" si="141"/>
        <v>171439</v>
      </c>
      <c r="IA98" s="127">
        <f t="shared" si="141"/>
        <v>127156</v>
      </c>
      <c r="IB98" s="127">
        <f t="shared" si="141"/>
        <v>171430</v>
      </c>
      <c r="IC98" s="127">
        <f t="shared" si="141"/>
        <v>127385</v>
      </c>
      <c r="ID98" s="127">
        <f t="shared" si="141"/>
        <v>171812</v>
      </c>
      <c r="IE98" s="127">
        <f t="shared" si="141"/>
        <v>127362</v>
      </c>
      <c r="IF98" s="127">
        <f t="shared" si="141"/>
        <v>172564</v>
      </c>
      <c r="IG98" s="127">
        <f t="shared" si="141"/>
        <v>127579</v>
      </c>
      <c r="IH98" s="127">
        <f t="shared" si="141"/>
        <v>172386</v>
      </c>
      <c r="II98" s="127">
        <f t="shared" si="141"/>
        <v>128301</v>
      </c>
      <c r="IJ98" s="127">
        <f t="shared" si="141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2">SUM(IO15+IO31+IO38+IO48+IO80+IO96+IO97)</f>
        <v>128002</v>
      </c>
      <c r="IP98" s="127">
        <f t="shared" si="142"/>
        <v>172322</v>
      </c>
      <c r="IQ98" s="127">
        <f t="shared" si="142"/>
        <v>127078</v>
      </c>
      <c r="IR98" s="127">
        <f t="shared" si="142"/>
        <v>171162</v>
      </c>
      <c r="IS98" s="127">
        <f t="shared" si="142"/>
        <v>126491</v>
      </c>
      <c r="IT98" s="127">
        <f t="shared" si="142"/>
        <v>170226</v>
      </c>
      <c r="IU98" s="127">
        <f t="shared" si="142"/>
        <v>126161</v>
      </c>
      <c r="IV98" s="127">
        <f t="shared" si="142"/>
        <v>169668</v>
      </c>
      <c r="IW98" s="127">
        <f t="shared" si="142"/>
        <v>125732</v>
      </c>
      <c r="IX98" s="127">
        <f t="shared" si="142"/>
        <v>168700</v>
      </c>
      <c r="IY98" s="127">
        <f t="shared" si="142"/>
        <v>126069</v>
      </c>
      <c r="IZ98" s="127">
        <f t="shared" si="142"/>
        <v>168999</v>
      </c>
      <c r="JA98" s="127">
        <f t="shared" si="142"/>
        <v>126467</v>
      </c>
      <c r="JB98" s="127">
        <f t="shared" si="142"/>
        <v>169481</v>
      </c>
      <c r="JC98" s="127">
        <f t="shared" si="142"/>
        <v>126361</v>
      </c>
      <c r="JD98" s="127">
        <f t="shared" si="142"/>
        <v>170117</v>
      </c>
      <c r="JE98" s="127">
        <f t="shared" si="142"/>
        <v>126700</v>
      </c>
      <c r="JF98" s="127">
        <f t="shared" si="142"/>
        <v>170580</v>
      </c>
      <c r="JG98" s="127">
        <f t="shared" si="142"/>
        <v>127752</v>
      </c>
      <c r="JH98" s="127">
        <f t="shared" si="142"/>
        <v>172154</v>
      </c>
      <c r="JI98" s="127">
        <f t="shared" si="142"/>
        <v>128178</v>
      </c>
      <c r="JJ98" s="127">
        <f t="shared" si="142"/>
        <v>172337</v>
      </c>
      <c r="JK98" s="127">
        <f t="shared" si="142"/>
        <v>128351</v>
      </c>
      <c r="JL98" s="127">
        <f t="shared" si="142"/>
        <v>171862</v>
      </c>
      <c r="JM98" s="127">
        <f t="shared" si="142"/>
        <v>127782</v>
      </c>
      <c r="JN98" s="127">
        <f t="shared" si="142"/>
        <v>171002</v>
      </c>
      <c r="JO98" s="127">
        <f t="shared" si="142"/>
        <v>127013</v>
      </c>
      <c r="JP98" s="127">
        <f t="shared" si="142"/>
        <v>170078</v>
      </c>
      <c r="JQ98" s="127">
        <f t="shared" si="142"/>
        <v>126394</v>
      </c>
      <c r="JR98" s="127">
        <f t="shared" si="142"/>
        <v>169017</v>
      </c>
      <c r="JS98" s="127">
        <f t="shared" si="142"/>
        <v>126312</v>
      </c>
      <c r="JT98" s="127">
        <f t="shared" si="142"/>
        <v>168807</v>
      </c>
      <c r="JU98" s="127">
        <f t="shared" si="142"/>
        <v>125204</v>
      </c>
      <c r="JV98" s="127">
        <f t="shared" si="142"/>
        <v>166832</v>
      </c>
      <c r="JW98" s="127">
        <f t="shared" si="142"/>
        <v>125399</v>
      </c>
      <c r="JX98" s="127">
        <f t="shared" si="142"/>
        <v>167024</v>
      </c>
      <c r="JY98" s="127">
        <f t="shared" si="142"/>
        <v>125186</v>
      </c>
      <c r="JZ98" s="127">
        <f t="shared" si="142"/>
        <v>167311</v>
      </c>
      <c r="KA98" s="127">
        <f t="shared" si="142"/>
        <v>124741</v>
      </c>
      <c r="KB98" s="127">
        <f t="shared" si="142"/>
        <v>167886</v>
      </c>
      <c r="KC98" s="127">
        <f t="shared" si="142"/>
        <v>124894</v>
      </c>
      <c r="KD98" s="127">
        <f t="shared" si="142"/>
        <v>168241</v>
      </c>
      <c r="KE98" s="127">
        <f t="shared" si="142"/>
        <v>126155</v>
      </c>
      <c r="KF98" s="127">
        <f t="shared" si="142"/>
        <v>170162</v>
      </c>
      <c r="KG98" s="127">
        <f t="shared" si="142"/>
        <v>126596</v>
      </c>
      <c r="KH98" s="127">
        <f t="shared" si="142"/>
        <v>170550</v>
      </c>
      <c r="KI98" s="127">
        <f t="shared" si="142"/>
        <v>127082</v>
      </c>
      <c r="KJ98" s="127">
        <f t="shared" si="142"/>
        <v>170750</v>
      </c>
      <c r="KK98" s="127">
        <f t="shared" si="142"/>
        <v>126505</v>
      </c>
      <c r="KL98" s="127">
        <f t="shared" si="142"/>
        <v>170318</v>
      </c>
      <c r="KM98" s="127">
        <f t="shared" si="142"/>
        <v>125817</v>
      </c>
      <c r="KN98" s="127">
        <f t="shared" si="142"/>
        <v>169567</v>
      </c>
      <c r="KO98" s="127">
        <f t="shared" si="142"/>
        <v>125183</v>
      </c>
      <c r="KP98" s="127">
        <f t="shared" si="142"/>
        <v>168431</v>
      </c>
      <c r="KQ98" s="127">
        <f t="shared" si="142"/>
        <v>124639</v>
      </c>
      <c r="KR98" s="127">
        <f t="shared" si="142"/>
        <v>167653</v>
      </c>
      <c r="KS98" s="127">
        <f t="shared" si="142"/>
        <v>124086</v>
      </c>
      <c r="KT98" s="127">
        <f t="shared" si="142"/>
        <v>166592</v>
      </c>
      <c r="KU98" s="127">
        <f t="shared" si="142"/>
        <v>124052</v>
      </c>
      <c r="KV98" s="127">
        <f t="shared" si="142"/>
        <v>166666</v>
      </c>
      <c r="KW98" s="127">
        <f t="shared" si="142"/>
        <v>124140</v>
      </c>
      <c r="KX98" s="127">
        <f t="shared" si="142"/>
        <v>167037</v>
      </c>
      <c r="KY98" s="127">
        <f t="shared" si="142"/>
        <v>124354</v>
      </c>
      <c r="KZ98" s="127">
        <f t="shared" si="142"/>
        <v>167861</v>
      </c>
      <c r="LA98" s="127">
        <f t="shared" si="142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MN98" si="143">SUM(LE15+LE31+LE38+LE48+LE80+LE96+LE97)</f>
        <v>126360</v>
      </c>
      <c r="LF98" s="127">
        <f t="shared" si="143"/>
        <v>169881</v>
      </c>
      <c r="LG98" s="127">
        <f t="shared" si="143"/>
        <v>127205</v>
      </c>
      <c r="LH98" s="127">
        <f t="shared" si="143"/>
        <v>170620</v>
      </c>
      <c r="LI98" s="127">
        <f t="shared" si="143"/>
        <v>126412</v>
      </c>
      <c r="LJ98" s="127">
        <f t="shared" si="143"/>
        <v>169745</v>
      </c>
      <c r="LK98" s="127">
        <f t="shared" si="143"/>
        <v>125884</v>
      </c>
      <c r="LL98" s="127">
        <f t="shared" si="143"/>
        <v>169255</v>
      </c>
      <c r="LM98" s="127">
        <f t="shared" si="143"/>
        <v>124906</v>
      </c>
      <c r="LN98" s="127">
        <f t="shared" si="143"/>
        <v>168234</v>
      </c>
      <c r="LO98" s="127">
        <f t="shared" si="143"/>
        <v>124969</v>
      </c>
      <c r="LP98" s="127">
        <f t="shared" si="143"/>
        <v>167652</v>
      </c>
      <c r="LQ98" s="127">
        <f>SUM(LQ15+LQ31+LQ38+LQ48+LQ80+LQ96+LQ97)</f>
        <v>125202</v>
      </c>
      <c r="LR98" s="127">
        <f t="shared" si="143"/>
        <v>167183</v>
      </c>
      <c r="LS98" s="127">
        <f t="shared" si="143"/>
        <v>125092</v>
      </c>
      <c r="LT98" s="127">
        <f t="shared" si="143"/>
        <v>167516</v>
      </c>
      <c r="LU98" s="127">
        <f t="shared" si="143"/>
        <v>125590</v>
      </c>
      <c r="LV98" s="127">
        <f t="shared" si="143"/>
        <v>167965</v>
      </c>
      <c r="LW98" s="127">
        <f t="shared" si="143"/>
        <v>125594</v>
      </c>
      <c r="LX98" s="127">
        <f t="shared" si="143"/>
        <v>168542</v>
      </c>
      <c r="LY98" s="127">
        <f t="shared" si="143"/>
        <v>125362</v>
      </c>
      <c r="LZ98" s="127">
        <f t="shared" si="143"/>
        <v>165378</v>
      </c>
      <c r="MA98" s="127">
        <f t="shared" si="143"/>
        <v>126975</v>
      </c>
      <c r="MB98" s="127">
        <f t="shared" si="143"/>
        <v>169408</v>
      </c>
      <c r="MC98" s="127">
        <f t="shared" si="143"/>
        <v>127437</v>
      </c>
      <c r="MD98" s="127">
        <f t="shared" si="143"/>
        <v>170081</v>
      </c>
      <c r="ME98" s="127">
        <f t="shared" si="143"/>
        <v>127594</v>
      </c>
      <c r="MF98" s="127">
        <f t="shared" si="143"/>
        <v>169812</v>
      </c>
      <c r="MG98" s="127">
        <f t="shared" si="143"/>
        <v>127531</v>
      </c>
      <c r="MH98" s="127">
        <f t="shared" si="143"/>
        <v>169645</v>
      </c>
      <c r="MI98" s="127">
        <f t="shared" si="143"/>
        <v>127077</v>
      </c>
      <c r="MJ98" s="127">
        <f t="shared" si="143"/>
        <v>169321</v>
      </c>
      <c r="MK98" s="127">
        <f t="shared" si="143"/>
        <v>126146</v>
      </c>
      <c r="ML98" s="127">
        <f t="shared" si="143"/>
        <v>168063</v>
      </c>
      <c r="MM98" s="127">
        <f t="shared" si="143"/>
        <v>0</v>
      </c>
      <c r="MN98" s="127">
        <f t="shared" si="143"/>
        <v>0</v>
      </c>
    </row>
    <row r="99" spans="1:352" x14ac:dyDescent="0.25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52" x14ac:dyDescent="0.25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52" x14ac:dyDescent="0.25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52" x14ac:dyDescent="0.25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52" x14ac:dyDescent="0.25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52" x14ac:dyDescent="0.25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52" x14ac:dyDescent="0.25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52" x14ac:dyDescent="0.25">
      <c r="A106" s="50"/>
      <c r="B106" s="51"/>
      <c r="C106" s="147"/>
    </row>
    <row r="107" spans="1:352" x14ac:dyDescent="0.25">
      <c r="A107" s="50"/>
      <c r="B107" s="51"/>
      <c r="C107" s="147"/>
    </row>
    <row r="108" spans="1:352" ht="15.6" x14ac:dyDescent="0.3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52" x14ac:dyDescent="0.25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77">
    <mergeCell ref="MM5:MN5"/>
    <mergeCell ref="EQ5:ER5"/>
    <mergeCell ref="DM4:DN4"/>
    <mergeCell ref="EC4:ED4"/>
    <mergeCell ref="EI5:EJ5"/>
    <mergeCell ref="EA5:EB5"/>
    <mergeCell ref="DS5:DT5"/>
    <mergeCell ref="DY4:DZ4"/>
    <mergeCell ref="DY5:DZ5"/>
    <mergeCell ref="EI4:EJ4"/>
    <mergeCell ref="ES5:ET5"/>
    <mergeCell ref="EQ4:ER4"/>
    <mergeCell ref="FA4:FB4"/>
    <mergeCell ref="FA5:FB5"/>
    <mergeCell ref="EW4:EX4"/>
    <mergeCell ref="EW5:EX5"/>
    <mergeCell ref="EY4:EZ4"/>
    <mergeCell ref="EG4:EH4"/>
    <mergeCell ref="EG5:EH5"/>
    <mergeCell ref="ES4:ET4"/>
    <mergeCell ref="EY5:EZ5"/>
    <mergeCell ref="EM5:EN5"/>
    <mergeCell ref="EU4:EV4"/>
    <mergeCell ref="EU5:EV5"/>
    <mergeCell ref="DE5:DF5"/>
    <mergeCell ref="DE4:DF4"/>
    <mergeCell ref="EE5:EF5"/>
    <mergeCell ref="DQ4:DR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EA4:EB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DC5:DD5"/>
    <mergeCell ref="DA4:DB4"/>
    <mergeCell ref="DA5:DB5"/>
    <mergeCell ref="CY5:CZ5"/>
    <mergeCell ref="CU4:CV4"/>
    <mergeCell ref="CU5:CV5"/>
    <mergeCell ref="CI5:CJ5"/>
    <mergeCell ref="U4:V4"/>
    <mergeCell ref="W5:X5"/>
    <mergeCell ref="AM4:AN4"/>
    <mergeCell ref="AM5:AN5"/>
    <mergeCell ref="AQ5:AR5"/>
    <mergeCell ref="AS5:AT5"/>
    <mergeCell ref="AU5:AV5"/>
    <mergeCell ref="AI5:AJ5"/>
    <mergeCell ref="AQ4:AR4"/>
    <mergeCell ref="AO4:AP4"/>
    <mergeCell ref="AO5:AP5"/>
    <mergeCell ref="BM5:BN5"/>
    <mergeCell ref="BO5:BP5"/>
    <mergeCell ref="CE4:CF4"/>
    <mergeCell ref="BS4:BT4"/>
    <mergeCell ref="BQ5:BR5"/>
    <mergeCell ref="CY4:CZ4"/>
    <mergeCell ref="BU5:B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BS5:BT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BI5:BJ5"/>
    <mergeCell ref="BQ4:BR4"/>
    <mergeCell ref="AS4:AT4"/>
    <mergeCell ref="AU4:AV4"/>
    <mergeCell ref="AG4:AH4"/>
    <mergeCell ref="AE4:AF4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EO4:EP4"/>
    <mergeCell ref="EO5:EP5"/>
    <mergeCell ref="EM4:EN4"/>
    <mergeCell ref="EK5:EL5"/>
    <mergeCell ref="EK4:EL4"/>
    <mergeCell ref="DO4:DP4"/>
    <mergeCell ref="EE4:EF4"/>
    <mergeCell ref="GI4:GJ4"/>
    <mergeCell ref="GI5:GJ5"/>
    <mergeCell ref="GA5:GB5"/>
    <mergeCell ref="FC5:FD5"/>
    <mergeCell ref="FE4:FF4"/>
    <mergeCell ref="FC4:FD4"/>
    <mergeCell ref="FE5:FF5"/>
    <mergeCell ref="FM5:FN5"/>
    <mergeCell ref="GC4:GD4"/>
    <mergeCell ref="FO4:FP4"/>
    <mergeCell ref="GK4:GL4"/>
    <mergeCell ref="GK5:GL5"/>
    <mergeCell ref="FI5:FJ5"/>
    <mergeCell ref="FG4:FH4"/>
    <mergeCell ref="FG5:FH5"/>
    <mergeCell ref="FI4:FJ4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GE4:GF4"/>
    <mergeCell ref="GG4:GH4"/>
    <mergeCell ref="GQ4:GR4"/>
    <mergeCell ref="GO5:GP5"/>
    <mergeCell ref="IC5:ID5"/>
    <mergeCell ref="GS4:GT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GQ5:GR5"/>
    <mergeCell ref="GM4:GN4"/>
    <mergeCell ref="GM5:GN5"/>
    <mergeCell ref="GC5:GD5"/>
    <mergeCell ref="FQ4:FR4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IW5:IX5"/>
    <mergeCell ref="IS5:IT5"/>
    <mergeCell ref="IU5:IV5"/>
    <mergeCell ref="IE5:IF5"/>
    <mergeCell ref="IA5:IB5"/>
    <mergeCell ref="HY5:HZ5"/>
    <mergeCell ref="HS5:HT5"/>
    <mergeCell ref="IG5:IH5"/>
    <mergeCell ref="HI5:HJ5"/>
    <mergeCell ref="HG5:HH5"/>
    <mergeCell ref="KO5:KP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MK5:ML5"/>
    <mergeCell ref="MI5:MJ5"/>
    <mergeCell ref="ME5:MF5"/>
    <mergeCell ref="MC5:MD5"/>
    <mergeCell ref="MA5:MB5"/>
    <mergeCell ref="LY5:LZ5"/>
    <mergeCell ref="JW5:JX5"/>
    <mergeCell ref="JU5:JV5"/>
    <mergeCell ref="JS5:JT5"/>
    <mergeCell ref="LS5:LT5"/>
    <mergeCell ref="LQ5:LR5"/>
    <mergeCell ref="LM5:LN5"/>
    <mergeCell ref="LK5:LL5"/>
    <mergeCell ref="LG5:LH5"/>
    <mergeCell ref="LE5:LF5"/>
    <mergeCell ref="LC5:LD5"/>
    <mergeCell ref="KY5:KZ5"/>
    <mergeCell ref="KQ5:KR5"/>
    <mergeCell ref="LW5:LX5"/>
    <mergeCell ref="LU5:LV5"/>
    <mergeCell ref="MG5:MH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FW107"/>
  <sheetViews>
    <sheetView tabSelected="1" topLeftCell="A2" zoomScaleNormal="100" zoomScaleSheetLayoutView="100" workbookViewId="0">
      <pane xSplit="4" ySplit="3" topLeftCell="EQ63" activePane="bottomRight" state="frozen"/>
      <selection activeCell="A2" sqref="A2"/>
      <selection pane="topRight" activeCell="E2" sqref="E2"/>
      <selection pane="bottomLeft" activeCell="A5" sqref="A5"/>
      <selection pane="bottomRight" activeCell="FW73" sqref="FW73"/>
    </sheetView>
  </sheetViews>
  <sheetFormatPr defaultRowHeight="13.2" x14ac:dyDescent="0.25"/>
  <cols>
    <col min="1" max="1" width="0.44140625" style="1" customWidth="1"/>
    <col min="2" max="2" width="7.33203125" style="1" hidden="1" customWidth="1"/>
    <col min="3" max="3" width="17.88671875" style="1" customWidth="1"/>
    <col min="4" max="4" width="0.109375" customWidth="1"/>
    <col min="5" max="5" width="6.88671875" style="6" bestFit="1" customWidth="1"/>
    <col min="6" max="6" width="7" hidden="1" customWidth="1"/>
    <col min="7" max="7" width="7.33203125" hidden="1" customWidth="1"/>
    <col min="8" max="8" width="6.33203125" hidden="1" customWidth="1"/>
    <col min="9" max="10" width="6.88671875" hidden="1" customWidth="1"/>
    <col min="11" max="11" width="6.5546875" hidden="1" customWidth="1"/>
    <col min="12" max="12" width="6.6640625" hidden="1" customWidth="1"/>
    <col min="13" max="13" width="7" hidden="1" customWidth="1"/>
    <col min="14" max="14" width="7" customWidth="1"/>
    <col min="15" max="15" width="6.88671875" hidden="1" customWidth="1"/>
    <col min="16" max="17" width="6.6640625" hidden="1" customWidth="1"/>
    <col min="18" max="18" width="7" hidden="1" customWidth="1"/>
    <col min="19" max="19" width="7.33203125" hidden="1" customWidth="1"/>
    <col min="20" max="21" width="7" hidden="1" customWidth="1"/>
    <col min="22" max="22" width="7.109375" hidden="1" customWidth="1"/>
    <col min="23" max="23" width="6.6640625" hidden="1" customWidth="1"/>
    <col min="24" max="24" width="7" hidden="1" customWidth="1"/>
    <col min="25" max="25" width="7.109375" hidden="1" customWidth="1"/>
    <col min="26" max="26" width="7.109375" customWidth="1"/>
    <col min="27" max="27" width="7" hidden="1" customWidth="1"/>
    <col min="28" max="28" width="6.88671875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style="29" hidden="1" customWidth="1"/>
    <col min="33" max="33" width="6.88671875" style="29" hidden="1" customWidth="1"/>
    <col min="34" max="37" width="7.33203125" style="29" hidden="1" customWidth="1"/>
    <col min="38" max="38" width="7.33203125" style="29" bestFit="1" customWidth="1"/>
    <col min="39" max="50" width="7.33203125" style="29" hidden="1" customWidth="1"/>
    <col min="51" max="51" width="7.33203125" style="29" bestFit="1" customWidth="1"/>
    <col min="52" max="53" width="7.33203125" style="29" hidden="1" customWidth="1"/>
    <col min="54" max="54" width="6.6640625" style="29" hidden="1" customWidth="1"/>
    <col min="55" max="55" width="7.33203125" style="29" hidden="1" customWidth="1"/>
    <col min="56" max="56" width="6.88671875" style="29" hidden="1" customWidth="1"/>
    <col min="57" max="57" width="6.33203125" style="29" hidden="1" customWidth="1"/>
    <col min="58" max="58" width="7.109375" hidden="1" customWidth="1"/>
    <col min="59" max="59" width="7.109375" style="29" hidden="1" customWidth="1"/>
    <col min="60" max="60" width="6.554687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6640625" style="37" hidden="1" customWidth="1"/>
    <col min="67" max="67" width="7.33203125" style="37" hidden="1" customWidth="1"/>
    <col min="68" max="68" width="6.88671875" style="37" hidden="1" customWidth="1"/>
    <col min="69" max="69" width="6.33203125" style="37" hidden="1" customWidth="1"/>
    <col min="70" max="70" width="7.109375" style="37" hidden="1" customWidth="1"/>
    <col min="71" max="71" width="7.109375" style="29" hidden="1" customWidth="1"/>
    <col min="72" max="72" width="6.5546875" hidden="1" customWidth="1"/>
    <col min="73" max="73" width="7" style="37" hidden="1" customWidth="1"/>
    <col min="74" max="74" width="7" hidden="1" customWidth="1"/>
    <col min="75" max="75" width="6.88671875" bestFit="1" customWidth="1"/>
    <col min="76" max="77" width="7" hidden="1" customWidth="1"/>
    <col min="78" max="78" width="6.6640625" hidden="1" customWidth="1"/>
    <col min="79" max="79" width="7.33203125" hidden="1" customWidth="1"/>
    <col min="80" max="80" width="6.88671875" hidden="1" customWidth="1"/>
    <col min="81" max="81" width="6.33203125" hidden="1" customWidth="1"/>
    <col min="82" max="83" width="7.109375" hidden="1" customWidth="1"/>
    <col min="84" max="84" width="6.5546875" hidden="1" customWidth="1"/>
    <col min="85" max="86" width="7" hidden="1" customWidth="1"/>
    <col min="87" max="87" width="6.88671875" bestFit="1" customWidth="1"/>
    <col min="88" max="89" width="7" hidden="1" customWidth="1"/>
    <col min="90" max="90" width="6.6640625" hidden="1" customWidth="1"/>
    <col min="91" max="91" width="7.33203125" hidden="1" customWidth="1"/>
    <col min="92" max="92" width="6.88671875" hidden="1" customWidth="1"/>
    <col min="93" max="93" width="6.33203125" hidden="1" customWidth="1"/>
    <col min="94" max="95" width="7.109375" hidden="1" customWidth="1"/>
    <col min="96" max="96" width="6.5546875" hidden="1" customWidth="1"/>
    <col min="97" max="98" width="7" hidden="1" customWidth="1"/>
    <col min="99" max="99" width="6.88671875" bestFit="1" customWidth="1"/>
    <col min="100" max="101" width="7" hidden="1" customWidth="1"/>
    <col min="102" max="102" width="6.6640625" hidden="1" customWidth="1"/>
    <col min="103" max="103" width="7.33203125" hidden="1" customWidth="1"/>
    <col min="104" max="104" width="6.88671875" hidden="1" customWidth="1"/>
    <col min="105" max="105" width="6.33203125" hidden="1" customWidth="1"/>
    <col min="106" max="107" width="7.109375" hidden="1" customWidth="1"/>
    <col min="108" max="108" width="6.554687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78" width="7" bestFit="1" customWidth="1"/>
  </cols>
  <sheetData>
    <row r="1" spans="1:179" ht="15.6" x14ac:dyDescent="0.3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79" ht="15.6" x14ac:dyDescent="0.3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79" x14ac:dyDescent="0.25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79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  <c r="FP4" s="42" t="s">
        <v>278</v>
      </c>
      <c r="FQ4" s="42" t="s">
        <v>280</v>
      </c>
      <c r="FR4" s="42" t="s">
        <v>281</v>
      </c>
      <c r="FS4" s="42" t="s">
        <v>282</v>
      </c>
      <c r="FT4" s="42" t="s">
        <v>283</v>
      </c>
      <c r="FU4" s="42" t="s">
        <v>284</v>
      </c>
      <c r="FV4" s="42" t="s">
        <v>285</v>
      </c>
      <c r="FW4" s="104" t="s">
        <v>286</v>
      </c>
    </row>
    <row r="5" spans="1:179" x14ac:dyDescent="0.25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  <c r="FP5" s="107">
        <f>'Population2 431331'!LY7/'Population2 431331'!LZ7</f>
        <v>0.77268835616438358</v>
      </c>
      <c r="FQ5" s="107">
        <f>'Population2 431331'!MA7/'Population2 431331'!MB7</f>
        <v>0.77782462057335577</v>
      </c>
      <c r="FR5" s="107">
        <f>'Population2 431331'!MC7/'Population2 431331'!MD7</f>
        <v>0.78200836820083686</v>
      </c>
      <c r="FS5" s="107">
        <f>'Population2 431331'!ME7/'Population2 431331'!MF7</f>
        <v>0.78260869565217395</v>
      </c>
      <c r="FT5" s="107">
        <f>'Population2 431331'!MG7/'Population2 431331'!MH7</f>
        <v>0.78379446640316208</v>
      </c>
      <c r="FU5" s="107">
        <f>'Population2 431331'!MI7/'Population2 431331'!MJ7</f>
        <v>0.77861386138613864</v>
      </c>
      <c r="FV5" s="107">
        <f>'Population2 431331'!MK7/'Population2 431331'!ML7</f>
        <v>0.78646253021756651</v>
      </c>
    </row>
    <row r="6" spans="1:179" x14ac:dyDescent="0.25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  <c r="FP6" s="107">
        <f>'Population2 431331'!LY8/'Population2 431331'!LZ8</f>
        <v>0.73408992960781494</v>
      </c>
      <c r="FQ6" s="107">
        <f>'Population2 431331'!MA8/'Population2 431331'!MB8</f>
        <v>0.73205809422600066</v>
      </c>
      <c r="FR6" s="107">
        <f>'Population2 431331'!MC8/'Population2 431331'!MD8</f>
        <v>0.73257698541329008</v>
      </c>
      <c r="FS6" s="107">
        <f>'Population2 431331'!ME8/'Population2 431331'!MF8</f>
        <v>0.73337103272778681</v>
      </c>
      <c r="FT6" s="107">
        <f>'Population2 431331'!MG8/'Population2 431331'!MH8</f>
        <v>0.73282657657657657</v>
      </c>
      <c r="FU6" s="107">
        <f>'Population2 431331'!MI8/'Population2 431331'!MJ8</f>
        <v>0.73186921827554552</v>
      </c>
      <c r="FV6" s="107">
        <f>'Population2 431331'!MK8/'Population2 431331'!ML8</f>
        <v>0.7344543828264759</v>
      </c>
    </row>
    <row r="7" spans="1:179" x14ac:dyDescent="0.25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  <c r="FP7" s="107">
        <f>'Population2 431331'!LY9/'Population2 431331'!LZ9</f>
        <v>0.72067901234567899</v>
      </c>
      <c r="FQ7" s="107">
        <f>'Population2 431331'!MA9/'Population2 431331'!MB9</f>
        <v>0.72091862206689961</v>
      </c>
      <c r="FR7" s="107">
        <f>'Population2 431331'!MC9/'Population2 431331'!MD9</f>
        <v>0.7223050173869846</v>
      </c>
      <c r="FS7" s="107">
        <f>'Population2 431331'!ME9/'Population2 431331'!MF9</f>
        <v>0.7307501241927471</v>
      </c>
      <c r="FT7" s="107">
        <f>'Population2 431331'!MG9/'Population2 431331'!MH9</f>
        <v>0.73120955699352908</v>
      </c>
      <c r="FU7" s="107">
        <f>'Population2 431331'!MI9/'Population2 431331'!MJ9</f>
        <v>0.73104145601617798</v>
      </c>
      <c r="FV7" s="107">
        <f>'Population2 431331'!MK9/'Population2 431331'!ML9</f>
        <v>0.73132036847492321</v>
      </c>
    </row>
    <row r="8" spans="1:179" x14ac:dyDescent="0.25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  <c r="FP8" s="107">
        <f>'Population2 431331'!LY10/'Population2 431331'!LZ10</f>
        <v>0.75606647384675718</v>
      </c>
      <c r="FQ8" s="107">
        <f>'Population2 431331'!MA10/'Population2 431331'!MB10</f>
        <v>0.75774443368828659</v>
      </c>
      <c r="FR8" s="107">
        <f>'Population2 431331'!MC10/'Population2 431331'!MD10</f>
        <v>0.75553523296110903</v>
      </c>
      <c r="FS8" s="107">
        <f>'Population2 431331'!ME10/'Population2 431331'!MF10</f>
        <v>0.75707683419988447</v>
      </c>
      <c r="FT8" s="107">
        <f>'Population2 431331'!MG10/'Population2 431331'!MH10</f>
        <v>0.7548759932578859</v>
      </c>
      <c r="FU8" s="107">
        <f>'Population2 431331'!MI10/'Population2 431331'!MJ10</f>
        <v>0.7541737236873941</v>
      </c>
      <c r="FV8" s="107">
        <f>'Population2 431331'!MK10/'Population2 431331'!ML10</f>
        <v>0.757040363121675</v>
      </c>
    </row>
    <row r="9" spans="1:179" x14ac:dyDescent="0.25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  <c r="FP9" s="107">
        <f>'Population2 431331'!LY11/'Population2 431331'!LZ11</f>
        <v>0.70919881305637977</v>
      </c>
      <c r="FQ9" s="107">
        <f>'Population2 431331'!MA11/'Population2 431331'!MB11</f>
        <v>0.70389170896785114</v>
      </c>
      <c r="FR9" s="107">
        <f>'Population2 431331'!MC11/'Population2 431331'!MD11</f>
        <v>0.70563674321503134</v>
      </c>
      <c r="FS9" s="107">
        <f>'Population2 431331'!ME11/'Population2 431331'!MF11</f>
        <v>0.70228690228690227</v>
      </c>
      <c r="FT9" s="107">
        <f>'Population2 431331'!MG11/'Population2 431331'!MH11</f>
        <v>0.70045700041545489</v>
      </c>
      <c r="FU9" s="107">
        <f>'Population2 431331'!MI11/'Population2 431331'!MJ11</f>
        <v>0.70554177005789909</v>
      </c>
      <c r="FV9" s="107">
        <f>'Population2 431331'!MK11/'Population2 431331'!ML11</f>
        <v>0.71196331804918711</v>
      </c>
    </row>
    <row r="10" spans="1:179" x14ac:dyDescent="0.25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  <c r="FP10" s="107">
        <f>'Population2 431331'!LY12/'Population2 431331'!LZ12</f>
        <v>0.8107956667911842</v>
      </c>
      <c r="FQ10" s="107">
        <f>'Population2 431331'!MA12/'Population2 431331'!MB12</f>
        <v>0.81127225995961083</v>
      </c>
      <c r="FR10" s="107">
        <f>'Population2 431331'!MC12/'Population2 431331'!MD12</f>
        <v>0.81190650109569029</v>
      </c>
      <c r="FS10" s="107">
        <f>'Population2 431331'!ME12/'Population2 431331'!MF12</f>
        <v>0.82230029585798814</v>
      </c>
      <c r="FT10" s="107">
        <f>'Population2 431331'!MG12/'Population2 431331'!MH12</f>
        <v>0.82465501379944806</v>
      </c>
      <c r="FU10" s="107">
        <f>'Population2 431331'!MI12/'Population2 431331'!MJ12</f>
        <v>0.82752932551319647</v>
      </c>
      <c r="FV10" s="107">
        <f>'Population2 431331'!MK12/'Population2 431331'!ML12</f>
        <v>0.82866679028370105</v>
      </c>
    </row>
    <row r="11" spans="1:179" x14ac:dyDescent="0.25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  <c r="FP11" s="107">
        <f>'Population2 431331'!LY13/'Population2 431331'!LZ13</f>
        <v>0.72205630354957162</v>
      </c>
      <c r="FQ11" s="107">
        <f>'Population2 431331'!MA13/'Population2 431331'!MB13</f>
        <v>0.72182520521487203</v>
      </c>
      <c r="FR11" s="107">
        <f>'Population2 431331'!MC13/'Population2 431331'!MD13</f>
        <v>0.72507465562084572</v>
      </c>
      <c r="FS11" s="107">
        <f>'Population2 431331'!ME13/'Population2 431331'!MF13</f>
        <v>0.72611127181563972</v>
      </c>
      <c r="FT11" s="107">
        <f>'Population2 431331'!MG13/'Population2 431331'!MH13</f>
        <v>0.72935270550755416</v>
      </c>
      <c r="FU11" s="107">
        <f>'Population2 431331'!MI13/'Population2 431331'!MJ13</f>
        <v>0.72726833743782893</v>
      </c>
      <c r="FV11" s="107">
        <f>'Population2 431331'!MK13/'Population2 431331'!ML13</f>
        <v>0.72338356830335437</v>
      </c>
    </row>
    <row r="12" spans="1:179" x14ac:dyDescent="0.25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  <c r="FP12" s="107">
        <f>'Population2 431331'!LY14/'Population2 431331'!LZ14</f>
        <v>0.64302127344155358</v>
      </c>
      <c r="FQ12" s="107">
        <f>'Population2 431331'!MA14/'Population2 431331'!MB14</f>
        <v>0.64571258730866399</v>
      </c>
      <c r="FR12" s="107">
        <f>'Population2 431331'!MC14/'Population2 431331'!MD14</f>
        <v>0.64327528714338644</v>
      </c>
      <c r="FS12" s="107">
        <f>'Population2 431331'!ME14/'Population2 431331'!MF14</f>
        <v>0.6435783221974759</v>
      </c>
      <c r="FT12" s="107">
        <f>'Population2 431331'!MG14/'Population2 431331'!MH14</f>
        <v>0.64362690449646975</v>
      </c>
      <c r="FU12" s="107">
        <f>'Population2 431331'!MI14/'Population2 431331'!MJ14</f>
        <v>0.63947348851044838</v>
      </c>
      <c r="FV12" s="107">
        <f>'Population2 431331'!MK14/'Population2 431331'!ML14</f>
        <v>0.63185417600478111</v>
      </c>
    </row>
    <row r="13" spans="1:179" s="173" customFormat="1" ht="15.6" x14ac:dyDescent="0.3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  <c r="FP13" s="177">
        <f>'Population2 431331'!LY15/'Population2 431331'!LZ15</f>
        <v>0.74452647983036557</v>
      </c>
      <c r="FQ13" s="177">
        <f>'Population2 431331'!MA15/'Population2 431331'!MB15</f>
        <v>0.72722454362804911</v>
      </c>
      <c r="FR13" s="177">
        <f>'Population2 431331'!MC15/'Population2 431331'!MD15</f>
        <v>0.72746570467986948</v>
      </c>
      <c r="FS13" s="177">
        <f>'Population2 431331'!ME15/'Population2 431331'!MF15</f>
        <v>0.72917152429221843</v>
      </c>
      <c r="FT13" s="177">
        <f>'Population2 431331'!MG15/'Population2 431331'!MH15</f>
        <v>0.72954640237470259</v>
      </c>
      <c r="FU13" s="177">
        <f>'Population2 431331'!MI15/'Population2 431331'!MJ15</f>
        <v>0.72815545913789503</v>
      </c>
      <c r="FV13" s="177">
        <f>'Population2 431331'!MK15/'Population2 431331'!ML15</f>
        <v>0.72749479218331514</v>
      </c>
    </row>
    <row r="14" spans="1:179" x14ac:dyDescent="0.25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  <c r="FP14" s="107">
        <f>'Population2 431331'!LY16/'Population2 431331'!LZ16</f>
        <v>0.81500282007896219</v>
      </c>
      <c r="FQ14" s="107">
        <f>'Population2 431331'!MA16/'Population2 431331'!MB16</f>
        <v>0.81364392678868558</v>
      </c>
      <c r="FR14" s="107">
        <f>'Population2 431331'!MC16/'Population2 431331'!MD16</f>
        <v>0.81798245614035092</v>
      </c>
      <c r="FS14" s="107">
        <f>'Population2 431331'!ME16/'Population2 431331'!MF16</f>
        <v>0.81966322650733292</v>
      </c>
      <c r="FT14" s="107">
        <f>'Population2 431331'!MG16/'Population2 431331'!MH16</f>
        <v>0.82314764737696056</v>
      </c>
      <c r="FU14" s="107">
        <f>'Population2 431331'!MI16/'Population2 431331'!MJ16</f>
        <v>0.82321332616872644</v>
      </c>
      <c r="FV14" s="107">
        <f>'Population2 431331'!MK16/'Population2 431331'!ML16</f>
        <v>0.82705570291777186</v>
      </c>
    </row>
    <row r="15" spans="1:179" x14ac:dyDescent="0.25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  <c r="FP15" s="107">
        <f>'Population2 431331'!LY17/'Population2 431331'!LZ17</f>
        <v>0.70760233918128657</v>
      </c>
      <c r="FQ15" s="107">
        <f>'Population2 431331'!MA17/'Population2 431331'!MB17</f>
        <v>0.71248196248196249</v>
      </c>
      <c r="FR15" s="107">
        <f>'Population2 431331'!MC17/'Population2 431331'!MD17</f>
        <v>0.70988538681948421</v>
      </c>
      <c r="FS15" s="107">
        <f>'Population2 431331'!ME17/'Population2 431331'!MF17</f>
        <v>0.70982783357245338</v>
      </c>
      <c r="FT15" s="107">
        <f>'Population2 431331'!MG17/'Population2 431331'!MH17</f>
        <v>0.71562275017998556</v>
      </c>
      <c r="FU15" s="107">
        <f>'Population2 431331'!MI17/'Population2 431331'!MJ17</f>
        <v>0.71289274106175515</v>
      </c>
      <c r="FV15" s="107">
        <f>'Population2 431331'!MK17/'Population2 431331'!ML17</f>
        <v>0.70549927641099852</v>
      </c>
    </row>
    <row r="16" spans="1:179" x14ac:dyDescent="0.25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  <c r="FP16" s="107">
        <f>'Population2 431331'!LY18/'Population2 431331'!LZ18</f>
        <v>0.83287292817679559</v>
      </c>
      <c r="FQ16" s="107">
        <f>'Population2 431331'!MA18/'Population2 431331'!MB18</f>
        <v>0.84453781512605042</v>
      </c>
      <c r="FR16" s="107">
        <f>'Population2 431331'!MC18/'Population2 431331'!MD18</f>
        <v>0.83147632311977715</v>
      </c>
      <c r="FS16" s="107">
        <f>'Population2 431331'!ME18/'Population2 431331'!MF18</f>
        <v>0.8184397163120567</v>
      </c>
      <c r="FT16" s="107">
        <f>'Population2 431331'!MG18/'Population2 431331'!MH18</f>
        <v>0.81481481481481477</v>
      </c>
      <c r="FU16" s="107">
        <f>'Population2 431331'!MI18/'Population2 431331'!MJ18</f>
        <v>0.80172413793103448</v>
      </c>
      <c r="FV16" s="107">
        <f>'Population2 431331'!MK18/'Population2 431331'!ML18</f>
        <v>0.80140845070422539</v>
      </c>
    </row>
    <row r="17" spans="1:178" x14ac:dyDescent="0.25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  <c r="FP17" s="107">
        <f>'Population2 431331'!LY19/'Population2 431331'!LZ19</f>
        <v>0.82309043020193151</v>
      </c>
      <c r="FQ17" s="107">
        <f>'Population2 431331'!MA19/'Population2 431331'!MB19</f>
        <v>0.82179487179487176</v>
      </c>
      <c r="FR17" s="107">
        <f>'Population2 431331'!MC19/'Population2 431331'!MD19</f>
        <v>0.84739130434782606</v>
      </c>
      <c r="FS17" s="107">
        <f>'Population2 431331'!ME19/'Population2 431331'!MF19</f>
        <v>0.858860195903829</v>
      </c>
      <c r="FT17" s="107">
        <f>'Population2 431331'!MG19/'Population2 431331'!MH19</f>
        <v>0.85746003552397865</v>
      </c>
      <c r="FU17" s="107">
        <f>'Population2 431331'!MI19/'Population2 431331'!MJ19</f>
        <v>0.85288888888888892</v>
      </c>
      <c r="FV17" s="107">
        <f>'Population2 431331'!MK19/'Population2 431331'!ML19</f>
        <v>0.84649316277018083</v>
      </c>
    </row>
    <row r="18" spans="1:178" x14ac:dyDescent="0.25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  <c r="FP18" s="107">
        <f>'Population2 431331'!LY20/'Population2 431331'!LZ20</f>
        <v>0.65140324963072382</v>
      </c>
      <c r="FQ18" s="107">
        <f>'Population2 431331'!MA20/'Population2 431331'!MB20</f>
        <v>0.6502890173410405</v>
      </c>
      <c r="FR18" s="107">
        <f>'Population2 431331'!MC20/'Population2 431331'!MD20</f>
        <v>0.65333333333333332</v>
      </c>
      <c r="FS18" s="107">
        <f>'Population2 431331'!ME20/'Population2 431331'!MF20</f>
        <v>0.68507462686567167</v>
      </c>
      <c r="FT18" s="107">
        <f>'Population2 431331'!MG20/'Population2 431331'!MH20</f>
        <v>0.68524096385542166</v>
      </c>
      <c r="FU18" s="107">
        <f>'Population2 431331'!MI20/'Population2 431331'!MJ20</f>
        <v>0.67365269461077848</v>
      </c>
      <c r="FV18" s="107">
        <f>'Population2 431331'!MK20/'Population2 431331'!ML20</f>
        <v>0.6849112426035503</v>
      </c>
    </row>
    <row r="19" spans="1:178" x14ac:dyDescent="0.25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  <c r="FP19" s="107">
        <f>'Population2 431331'!LY21/'Population2 431331'!LZ21</f>
        <v>0.82446043165467631</v>
      </c>
      <c r="FQ19" s="107">
        <f>'Population2 431331'!MA21/'Population2 431331'!MB21</f>
        <v>0.81831187410586548</v>
      </c>
      <c r="FR19" s="107">
        <f>'Population2 431331'!MC21/'Population2 431331'!MD21</f>
        <v>0.83333333333333337</v>
      </c>
      <c r="FS19" s="107">
        <f>'Population2 431331'!ME21/'Population2 431331'!MF21</f>
        <v>0.82627737226277376</v>
      </c>
      <c r="FT19" s="107">
        <f>'Population2 431331'!MG21/'Population2 431331'!MH21</f>
        <v>0.81950509461426491</v>
      </c>
      <c r="FU19" s="107">
        <f>'Population2 431331'!MI21/'Population2 431331'!MJ21</f>
        <v>0.81</v>
      </c>
      <c r="FV19" s="107">
        <f>'Population2 431331'!MK21/'Population2 431331'!ML21</f>
        <v>0.80659025787965621</v>
      </c>
    </row>
    <row r="20" spans="1:178" x14ac:dyDescent="0.25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  <c r="FP20" s="107">
        <f>'Population2 431331'!LY22/'Population2 431331'!LZ22</f>
        <v>0.78380864765409386</v>
      </c>
      <c r="FQ20" s="107">
        <f>'Population2 431331'!MA22/'Population2 431331'!MB22</f>
        <v>0.7870967741935484</v>
      </c>
      <c r="FR20" s="107">
        <f>'Population2 431331'!MC22/'Population2 431331'!MD22</f>
        <v>0.79139981701738338</v>
      </c>
      <c r="FS20" s="107">
        <f>'Population2 431331'!ME22/'Population2 431331'!MF22</f>
        <v>0.79944289693593318</v>
      </c>
      <c r="FT20" s="107">
        <f>'Population2 431331'!MG22/'Population2 431331'!MH22</f>
        <v>0.80280373831775698</v>
      </c>
      <c r="FU20" s="107">
        <f>'Population2 431331'!MI22/'Population2 431331'!MJ22</f>
        <v>0.79852805887764489</v>
      </c>
      <c r="FV20" s="107">
        <f>'Population2 431331'!MK22/'Population2 431331'!ML22</f>
        <v>0.79740980573543019</v>
      </c>
    </row>
    <row r="21" spans="1:178" x14ac:dyDescent="0.25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  <c r="FP21" s="107">
        <f>'Population2 431331'!LY23/'Population2 431331'!LZ23</f>
        <v>0.76075058639562154</v>
      </c>
      <c r="FQ21" s="107">
        <f>'Population2 431331'!MA23/'Population2 431331'!MB23</f>
        <v>0.7580275229357798</v>
      </c>
      <c r="FR21" s="107">
        <f>'Population2 431331'!MC23/'Population2 431331'!MD23</f>
        <v>0.76037735849056609</v>
      </c>
      <c r="FS21" s="107">
        <f>'Population2 431331'!ME23/'Population2 431331'!MF23</f>
        <v>0.7668413173652695</v>
      </c>
      <c r="FT21" s="107">
        <f>'Population2 431331'!MG23/'Population2 431331'!MH23</f>
        <v>0.76606015595989607</v>
      </c>
      <c r="FU21" s="107">
        <f>'Population2 431331'!MI23/'Population2 431331'!MJ23</f>
        <v>0.76370370370370366</v>
      </c>
      <c r="FV21" s="107">
        <f>'Population2 431331'!MK23/'Population2 431331'!ML23</f>
        <v>0.75840413742149981</v>
      </c>
    </row>
    <row r="22" spans="1:178" x14ac:dyDescent="0.25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  <c r="FP22" s="107">
        <f>'Population2 431331'!LY24/'Population2 431331'!LZ24</f>
        <v>0.81504907306434027</v>
      </c>
      <c r="FQ22" s="107">
        <f>'Population2 431331'!MA24/'Population2 431331'!MB24</f>
        <v>0.81716498171649821</v>
      </c>
      <c r="FR22" s="107">
        <f>'Population2 431331'!MC24/'Population2 431331'!MD24</f>
        <v>0.81436868143686814</v>
      </c>
      <c r="FS22" s="107">
        <f>'Population2 431331'!ME24/'Population2 431331'!MF24</f>
        <v>0.8144776766363242</v>
      </c>
      <c r="FT22" s="107">
        <f>'Population2 431331'!MG24/'Population2 431331'!MH24</f>
        <v>0.81237869312055211</v>
      </c>
      <c r="FU22" s="107">
        <f>'Population2 431331'!MI24/'Population2 431331'!MJ24</f>
        <v>0.81140255798829397</v>
      </c>
      <c r="FV22" s="107">
        <f>'Population2 431331'!MK24/'Population2 431331'!ML24</f>
        <v>0.8119527145359019</v>
      </c>
    </row>
    <row r="23" spans="1:178" x14ac:dyDescent="0.25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  <c r="FP23" s="107">
        <f>'Population2 431331'!LY25/'Population2 431331'!LZ25</f>
        <v>0.83210849306765666</v>
      </c>
      <c r="FQ23" s="107">
        <f>'Population2 431331'!MA25/'Population2 431331'!MB25</f>
        <v>0.83356924681516797</v>
      </c>
      <c r="FR23" s="107">
        <f>'Population2 431331'!MC25/'Population2 431331'!MD25</f>
        <v>0.83290145850299846</v>
      </c>
      <c r="FS23" s="107">
        <f>'Population2 431331'!ME25/'Population2 431331'!MF25</f>
        <v>0.83127632843101029</v>
      </c>
      <c r="FT23" s="107">
        <f>'Population2 431331'!MG25/'Population2 431331'!MH25</f>
        <v>0.83105360443622922</v>
      </c>
      <c r="FU23" s="107">
        <f>'Population2 431331'!MI25/'Population2 431331'!MJ25</f>
        <v>0.82787188401508982</v>
      </c>
      <c r="FV23" s="107">
        <f>'Population2 431331'!MK25/'Population2 431331'!ML25</f>
        <v>0.82497212931995545</v>
      </c>
    </row>
    <row r="24" spans="1:178" x14ac:dyDescent="0.25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  <c r="FP24" s="107">
        <f>'Population2 431331'!LY26/'Population2 431331'!LZ26</f>
        <v>0.74006309148264982</v>
      </c>
      <c r="FQ24" s="107">
        <f>'Population2 431331'!MA26/'Population2 431331'!MB26</f>
        <v>0.73591989987484352</v>
      </c>
      <c r="FR24" s="107">
        <f>'Population2 431331'!MC26/'Population2 431331'!MD26</f>
        <v>0.72850122850122845</v>
      </c>
      <c r="FS24" s="107">
        <f>'Population2 431331'!ME26/'Population2 431331'!MF26</f>
        <v>0.73482032218091697</v>
      </c>
      <c r="FT24" s="107">
        <f>'Population2 431331'!MG26/'Population2 431331'!MH26</f>
        <v>0.73638071383844705</v>
      </c>
      <c r="FU24" s="107">
        <f>'Population2 431331'!MI26/'Population2 431331'!MJ26</f>
        <v>0.74477517416086125</v>
      </c>
      <c r="FV24" s="107">
        <f>'Population2 431331'!MK26/'Population2 431331'!ML26</f>
        <v>0.73371647509578541</v>
      </c>
    </row>
    <row r="25" spans="1:178" x14ac:dyDescent="0.25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  <c r="FP25" s="107">
        <f>'Population2 431331'!LY27/'Population2 431331'!LZ27</f>
        <v>0.79357945425361154</v>
      </c>
      <c r="FQ25" s="107">
        <f>'Population2 431331'!MA27/'Population2 431331'!MB27</f>
        <v>0.79325699745547074</v>
      </c>
      <c r="FR25" s="107">
        <f>'Population2 431331'!MC27/'Population2 431331'!MD27</f>
        <v>0.79614412136536028</v>
      </c>
      <c r="FS25" s="107">
        <f>'Population2 431331'!ME27/'Population2 431331'!MF27</f>
        <v>0.80786589297227596</v>
      </c>
      <c r="FT25" s="107">
        <f>'Population2 431331'!MG27/'Population2 431331'!MH27</f>
        <v>0.8104359313077939</v>
      </c>
      <c r="FU25" s="107">
        <f>'Population2 431331'!MI27/'Population2 431331'!MJ27</f>
        <v>0.81004294681202516</v>
      </c>
      <c r="FV25" s="107">
        <f>'Population2 431331'!MK27/'Population2 431331'!ML27</f>
        <v>0.81362594169669178</v>
      </c>
    </row>
    <row r="26" spans="1:178" x14ac:dyDescent="0.25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  <c r="FP26" s="107">
        <f>'Population2 431331'!LY28/'Population2 431331'!LZ28</f>
        <v>0.84385128693994282</v>
      </c>
      <c r="FQ26" s="107">
        <f>'Population2 431331'!MA28/'Population2 431331'!MB28</f>
        <v>0.84326254463446726</v>
      </c>
      <c r="FR26" s="107">
        <f>'Population2 431331'!MC28/'Population2 431331'!MD28</f>
        <v>0.84021678190992333</v>
      </c>
      <c r="FS26" s="107">
        <f>'Population2 431331'!ME28/'Population2 431331'!MF28</f>
        <v>0.84100732944935164</v>
      </c>
      <c r="FT26" s="107">
        <f>'Population2 431331'!MG28/'Population2 431331'!MH28</f>
        <v>0.84045368620037808</v>
      </c>
      <c r="FU26" s="107">
        <f>'Population2 431331'!MI28/'Population2 431331'!MJ28</f>
        <v>0.84394054878048785</v>
      </c>
      <c r="FV26" s="107">
        <f>'Population2 431331'!MK28/'Population2 431331'!ML28</f>
        <v>0.84323495592180908</v>
      </c>
    </row>
    <row r="27" spans="1:178" x14ac:dyDescent="0.25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  <c r="FP27" s="107">
        <f>'Population2 431331'!LY29/'Population2 431331'!LZ29</f>
        <v>0.79924599434495758</v>
      </c>
      <c r="FQ27" s="107">
        <f>'Population2 431331'!MA29/'Population2 431331'!MB29</f>
        <v>0.80355472404116002</v>
      </c>
      <c r="FR27" s="107">
        <f>'Population2 431331'!MC29/'Population2 431331'!MD29</f>
        <v>0.82516810758885684</v>
      </c>
      <c r="FS27" s="107">
        <f>'Population2 431331'!ME29/'Population2 431331'!MF29</f>
        <v>0.84194831013916505</v>
      </c>
      <c r="FT27" s="107">
        <f>'Population2 431331'!MG29/'Population2 431331'!MH29</f>
        <v>0.83218163869693973</v>
      </c>
      <c r="FU27" s="107">
        <f>'Population2 431331'!MI29/'Population2 431331'!MJ29</f>
        <v>0.82888229475766573</v>
      </c>
      <c r="FV27" s="107">
        <f>'Population2 431331'!MK29/'Population2 431331'!ML29</f>
        <v>0.81968810916179335</v>
      </c>
    </row>
    <row r="28" spans="1:178" x14ac:dyDescent="0.25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  <c r="FP28" s="107">
        <f>'Population2 431331'!LY30/'Population2 431331'!LZ30</f>
        <v>0.77966101694915257</v>
      </c>
      <c r="FQ28" s="107">
        <f>'Population2 431331'!MA30/'Population2 431331'!MB30</f>
        <v>0.77412587412587408</v>
      </c>
      <c r="FR28" s="107">
        <f>'Population2 431331'!MC30/'Population2 431331'!MD30</f>
        <v>0.76474670367800135</v>
      </c>
      <c r="FS28" s="107">
        <f>'Population2 431331'!ME30/'Population2 431331'!MF30</f>
        <v>0.7760778859527121</v>
      </c>
      <c r="FT28" s="107">
        <f>'Population2 431331'!MG30/'Population2 431331'!MH30</f>
        <v>0.78152997932460377</v>
      </c>
      <c r="FU28" s="107">
        <f>'Population2 431331'!MI30/'Population2 431331'!MJ30</f>
        <v>0.77746675997200843</v>
      </c>
      <c r="FV28" s="107">
        <f>'Population2 431331'!MK30/'Population2 431331'!ML30</f>
        <v>0.77972027972027969</v>
      </c>
    </row>
    <row r="29" spans="1:178" s="173" customFormat="1" ht="15.6" x14ac:dyDescent="0.3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  <c r="FP29" s="177">
        <f>'Population2 431331'!LY31/'Population2 431331'!LZ31</f>
        <v>0.8053072494968877</v>
      </c>
      <c r="FQ29" s="177">
        <f>'Population2 431331'!MA31/'Population2 431331'!MB31</f>
        <v>0.80585860915695995</v>
      </c>
      <c r="FR29" s="177">
        <f>'Population2 431331'!MC31/'Population2 431331'!MD31</f>
        <v>0.80678449127806762</v>
      </c>
      <c r="FS29" s="177">
        <f>'Population2 431331'!ME31/'Population2 431331'!MF31</f>
        <v>0.80962826137150778</v>
      </c>
      <c r="FT29" s="177">
        <f>'Population2 431331'!MG31/'Population2 431331'!MH31</f>
        <v>0.80981126838745487</v>
      </c>
      <c r="FU29" s="177">
        <f>'Population2 431331'!MI31/'Population2 431331'!MJ31</f>
        <v>0.80800333665454038</v>
      </c>
      <c r="FV29" s="177">
        <f>'Population2 431331'!MK31/'Population2 431331'!ML31</f>
        <v>0.80586488492947295</v>
      </c>
    </row>
    <row r="30" spans="1:178" x14ac:dyDescent="0.25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  <c r="FP30" s="107">
        <f>'Population2 431331'!LY32/'Population2 431331'!LZ32</f>
        <v>0.76396807297605474</v>
      </c>
      <c r="FQ30" s="107">
        <f>'Population2 431331'!MA32/'Population2 431331'!MB32</f>
        <v>0.76791808873720135</v>
      </c>
      <c r="FR30" s="107">
        <f>'Population2 431331'!MC32/'Population2 431331'!MD32</f>
        <v>0.76949152542372878</v>
      </c>
      <c r="FS30" s="107">
        <f>'Population2 431331'!ME32/'Population2 431331'!MF32</f>
        <v>0.77267637178051507</v>
      </c>
      <c r="FT30" s="107">
        <f>'Population2 431331'!MG32/'Population2 431331'!MH32</f>
        <v>0.76437429537767754</v>
      </c>
      <c r="FU30" s="107">
        <f>'Population2 431331'!MI32/'Population2 431331'!MJ32</f>
        <v>0.74716553287981857</v>
      </c>
      <c r="FV30" s="107">
        <f>'Population2 431331'!MK32/'Population2 431331'!ML32</f>
        <v>0.74505238649592553</v>
      </c>
    </row>
    <row r="31" spans="1:178" x14ac:dyDescent="0.25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  <c r="FP31" s="107">
        <f>'Population2 431331'!LY33/'Population2 431331'!LZ33</f>
        <v>0.75273722627737227</v>
      </c>
      <c r="FQ31" s="107">
        <f>'Population2 431331'!MA33/'Population2 431331'!MB33</f>
        <v>0.75067750677506773</v>
      </c>
      <c r="FR31" s="107">
        <f>'Population2 431331'!MC33/'Population2 431331'!MD33</f>
        <v>0.74845542806707854</v>
      </c>
      <c r="FS31" s="107">
        <f>'Population2 431331'!ME33/'Population2 431331'!MF33</f>
        <v>0.74556737588652477</v>
      </c>
      <c r="FT31" s="107">
        <f>'Population2 431331'!MG33/'Population2 431331'!MH33</f>
        <v>0.74977895667550842</v>
      </c>
      <c r="FU31" s="107">
        <f>'Population2 431331'!MI33/'Population2 431331'!MJ33</f>
        <v>0.75220458553791891</v>
      </c>
      <c r="FV31" s="107">
        <f>'Population2 431331'!MK33/'Population2 431331'!ML33</f>
        <v>0.75113947128532366</v>
      </c>
    </row>
    <row r="32" spans="1:178" x14ac:dyDescent="0.25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  <c r="FP32" s="107">
        <f>'Population2 431331'!LY34/'Population2 431331'!LZ34</f>
        <v>0.7508108108108108</v>
      </c>
      <c r="FQ32" s="107">
        <f>'Population2 431331'!MA34/'Population2 431331'!MB34</f>
        <v>0.74167561761546719</v>
      </c>
      <c r="FR32" s="107">
        <f>'Population2 431331'!MC34/'Population2 431331'!MD34</f>
        <v>0.74379719525350596</v>
      </c>
      <c r="FS32" s="107">
        <f>'Population2 431331'!ME34/'Population2 431331'!MF34</f>
        <v>0.74574468085106382</v>
      </c>
      <c r="FT32" s="107">
        <f>'Population2 431331'!MG34/'Population2 431331'!MH34</f>
        <v>0.74682203389830504</v>
      </c>
      <c r="FU32" s="107">
        <f>'Population2 431331'!MI34/'Population2 431331'!MJ34</f>
        <v>0.74581589958159</v>
      </c>
      <c r="FV32" s="107">
        <f>'Population2 431331'!MK34/'Population2 431331'!ML34</f>
        <v>0.74138844727080022</v>
      </c>
    </row>
    <row r="33" spans="1:178" x14ac:dyDescent="0.25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  <c r="FP33" s="107">
        <f>'Population2 431331'!LY35/'Population2 431331'!LZ35</f>
        <v>0.79019908116385906</v>
      </c>
      <c r="FQ33" s="107">
        <f>'Population2 431331'!MA35/'Population2 431331'!MB35</f>
        <v>0.78419452887537999</v>
      </c>
      <c r="FR33" s="107">
        <f>'Population2 431331'!MC35/'Population2 431331'!MD35</f>
        <v>0.7734375</v>
      </c>
      <c r="FS33" s="107">
        <f>'Population2 431331'!ME35/'Population2 431331'!MF35</f>
        <v>0.77932098765432101</v>
      </c>
      <c r="FT33" s="107">
        <f>'Population2 431331'!MG35/'Population2 431331'!MH35</f>
        <v>0.78548895899053628</v>
      </c>
      <c r="FU33" s="107">
        <f>'Population2 431331'!MI35/'Population2 431331'!MJ35</f>
        <v>0.77984496124031011</v>
      </c>
      <c r="FV33" s="107">
        <f>'Population2 431331'!MK35/'Population2 431331'!ML35</f>
        <v>0.7869362363919129</v>
      </c>
    </row>
    <row r="34" spans="1:178" x14ac:dyDescent="0.25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  <c r="FP34" s="107">
        <f>'Population2 431331'!LY36/'Population2 431331'!LZ36</f>
        <v>0.74128026261797286</v>
      </c>
      <c r="FQ34" s="107">
        <f>'Population2 431331'!MA36/'Population2 431331'!MB36</f>
        <v>0.74847622917513201</v>
      </c>
      <c r="FR34" s="107">
        <f>'Population2 431331'!MC36/'Population2 431331'!MD36</f>
        <v>0.75045871559633026</v>
      </c>
      <c r="FS34" s="107">
        <f>'Population2 431331'!ME36/'Population2 431331'!MF36</f>
        <v>0.75192541548439396</v>
      </c>
      <c r="FT34" s="107">
        <f>'Population2 431331'!MG36/'Population2 431331'!MH36</f>
        <v>0.74949083503054992</v>
      </c>
      <c r="FU34" s="107">
        <f>'Population2 431331'!MI36/'Population2 431331'!MJ36</f>
        <v>0.75040883074407194</v>
      </c>
      <c r="FV34" s="107">
        <f>'Population2 431331'!MK36/'Population2 431331'!ML36</f>
        <v>0.78029010238907848</v>
      </c>
    </row>
    <row r="35" spans="1:178" x14ac:dyDescent="0.25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  <c r="FP35" s="107">
        <f>'Population2 431331'!LY37/'Population2 431331'!LZ37</f>
        <v>0.7778846153846154</v>
      </c>
      <c r="FQ35" s="107">
        <f>'Population2 431331'!MA37/'Population2 431331'!MB37</f>
        <v>0.77075471698113207</v>
      </c>
      <c r="FR35" s="107">
        <f>'Population2 431331'!MC37/'Population2 431331'!MD37</f>
        <v>0.7615023474178404</v>
      </c>
      <c r="FS35" s="107">
        <f>'Population2 431331'!ME37/'Population2 431331'!MF37</f>
        <v>0.76365348399246702</v>
      </c>
      <c r="FT35" s="107">
        <f>'Population2 431331'!MG37/'Population2 431331'!MH37</f>
        <v>0.76029962546816476</v>
      </c>
      <c r="FU35" s="107">
        <f>'Population2 431331'!MI37/'Population2 431331'!MJ37</f>
        <v>0.75980861244019138</v>
      </c>
      <c r="FV35" s="107">
        <f>'Population2 431331'!MK37/'Population2 431331'!ML37</f>
        <v>0.761576354679803</v>
      </c>
    </row>
    <row r="36" spans="1:178" s="173" customFormat="1" ht="15.6" x14ac:dyDescent="0.3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  <c r="FP36" s="177">
        <f>'Population2 431331'!LY38/'Population2 431331'!LZ38</f>
        <v>0.75283926852743022</v>
      </c>
      <c r="FQ36" s="177">
        <f>'Population2 431331'!MA38/'Population2 431331'!MB38</f>
        <v>0.75362318840579712</v>
      </c>
      <c r="FR36" s="177">
        <f>'Population2 431331'!MC38/'Population2 431331'!MD38</f>
        <v>0.75319595497042546</v>
      </c>
      <c r="FS36" s="177">
        <f>'Population2 431331'!ME38/'Population2 431331'!MF38</f>
        <v>0.75476529160739692</v>
      </c>
      <c r="FT36" s="177">
        <f>'Population2 431331'!MG38/'Population2 431331'!MH38</f>
        <v>0.75356531660011405</v>
      </c>
      <c r="FU36" s="177">
        <f>'Population2 431331'!MI38/'Population2 431331'!MJ38</f>
        <v>0.75223596574690765</v>
      </c>
      <c r="FV36" s="177">
        <f>'Population2 431331'!MK38/'Population2 431331'!ML38</f>
        <v>0.76553145549121604</v>
      </c>
    </row>
    <row r="37" spans="1:178" x14ac:dyDescent="0.25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  <c r="FP37" s="107">
        <f>'Population2 431331'!LY39/'Population2 431331'!LZ39</f>
        <v>0.822972972972973</v>
      </c>
      <c r="FQ37" s="107">
        <f>'Population2 431331'!MA39/'Population2 431331'!MB39</f>
        <v>0.81776315789473686</v>
      </c>
      <c r="FR37" s="107">
        <f>'Population2 431331'!MC39/'Population2 431331'!MD39</f>
        <v>0.81466928618205636</v>
      </c>
      <c r="FS37" s="107">
        <f>'Population2 431331'!ME39/'Population2 431331'!MF39</f>
        <v>0.81510934393638168</v>
      </c>
      <c r="FT37" s="107">
        <f>'Population2 431331'!MG39/'Population2 431331'!MH39</f>
        <v>0.81341301460823379</v>
      </c>
      <c r="FU37" s="107">
        <f>'Population2 431331'!MI39/'Population2 431331'!MJ39</f>
        <v>0.80226364846870835</v>
      </c>
      <c r="FV37" s="107">
        <f>'Population2 431331'!MK39/'Population2 431331'!ML39</f>
        <v>0.80147058823529416</v>
      </c>
    </row>
    <row r="38" spans="1:178" x14ac:dyDescent="0.25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  <c r="FP38" s="107">
        <f>'Population2 431331'!LY40/'Population2 431331'!LZ40</f>
        <v>0.71261901568995578</v>
      </c>
      <c r="FQ38" s="107">
        <f>'Population2 431331'!MA40/'Population2 431331'!MB40</f>
        <v>0.71001196649381726</v>
      </c>
      <c r="FR38" s="107">
        <f>'Population2 431331'!MC40/'Population2 431331'!MD40</f>
        <v>0.69492879009716491</v>
      </c>
      <c r="FS38" s="107">
        <f>'Population2 431331'!ME40/'Population2 431331'!MF40</f>
        <v>0.69841703056768556</v>
      </c>
      <c r="FT38" s="107">
        <f>'Population2 431331'!MG40/'Population2 431331'!MH40</f>
        <v>0.69951890034364261</v>
      </c>
      <c r="FU38" s="107">
        <f>'Population2 431331'!MI40/'Population2 431331'!MJ40</f>
        <v>0.70031984424975668</v>
      </c>
      <c r="FV38" s="107">
        <f>'Population2 431331'!MK40/'Population2 431331'!ML40</f>
        <v>0.70174703004891681</v>
      </c>
    </row>
    <row r="39" spans="1:178" x14ac:dyDescent="0.25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  <c r="FP39" s="107">
        <f>'Population2 431331'!LY41/'Population2 431331'!LZ41</f>
        <v>0.78329571106094809</v>
      </c>
      <c r="FQ39" s="107">
        <f>'Population2 431331'!MA41/'Population2 431331'!MB41</f>
        <v>0.77303370786516856</v>
      </c>
      <c r="FR39" s="107">
        <f>'Population2 431331'!MC41/'Population2 431331'!MD41</f>
        <v>0.77293577981651373</v>
      </c>
      <c r="FS39" s="107">
        <f>'Population2 431331'!ME41/'Population2 431331'!MF41</f>
        <v>0.77060133630289529</v>
      </c>
      <c r="FT39" s="107">
        <f>'Population2 431331'!MG41/'Population2 431331'!MH41</f>
        <v>0.76053215077605318</v>
      </c>
      <c r="FU39" s="107">
        <f>'Population2 431331'!MI41/'Population2 431331'!MJ41</f>
        <v>0.75799086757990863</v>
      </c>
      <c r="FV39" s="107">
        <f>'Population2 431331'!MK41/'Population2 431331'!ML41</f>
        <v>0.75467289719626163</v>
      </c>
    </row>
    <row r="40" spans="1:178" x14ac:dyDescent="0.25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  <c r="FP40" s="107">
        <f>'Population2 431331'!LY42/'Population2 431331'!LZ42</f>
        <v>0.66724436741767768</v>
      </c>
      <c r="FQ40" s="107">
        <f>'Population2 431331'!MA42/'Population2 431331'!MB42</f>
        <v>0.66379310344827591</v>
      </c>
      <c r="FR40" s="107">
        <f>'Population2 431331'!MC42/'Population2 431331'!MD42</f>
        <v>0.66580086580086584</v>
      </c>
      <c r="FS40" s="107">
        <f>'Population2 431331'!ME42/'Population2 431331'!MF42</f>
        <v>0.67829787234042549</v>
      </c>
      <c r="FT40" s="107">
        <f>'Population2 431331'!MG42/'Population2 431331'!MH42</f>
        <v>0.68112244897959184</v>
      </c>
      <c r="FU40" s="107">
        <f>'Population2 431331'!MI42/'Population2 431331'!MJ42</f>
        <v>0.68702290076335881</v>
      </c>
      <c r="FV40" s="107">
        <f>'Population2 431331'!MK42/'Population2 431331'!ML42</f>
        <v>0.68486352357320102</v>
      </c>
    </row>
    <row r="41" spans="1:178" x14ac:dyDescent="0.25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  <c r="FP41" s="107">
        <f>'Population2 431331'!LY43/'Population2 431331'!LZ43</f>
        <v>0.75970272502064407</v>
      </c>
      <c r="FQ41" s="107">
        <f>'Population2 431331'!MA43/'Population2 431331'!MB43</f>
        <v>0.75266175266175261</v>
      </c>
      <c r="FR41" s="107">
        <f>'Population2 431331'!MC43/'Population2 431331'!MD43</f>
        <v>0.76015936254980077</v>
      </c>
      <c r="FS41" s="107">
        <f>'Population2 431331'!ME43/'Population2 431331'!MF43</f>
        <v>0.77908805031446537</v>
      </c>
      <c r="FT41" s="107">
        <f>'Population2 431331'!MG43/'Population2 431331'!MH43</f>
        <v>0.78010878010878015</v>
      </c>
      <c r="FU41" s="107">
        <f>'Population2 431331'!MI43/'Population2 431331'!MJ43</f>
        <v>0.77657935285053925</v>
      </c>
      <c r="FV41" s="107">
        <f>'Population2 431331'!MK43/'Population2 431331'!ML43</f>
        <v>0.78325508607198746</v>
      </c>
    </row>
    <row r="42" spans="1:178" x14ac:dyDescent="0.25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  <c r="FP42" s="107">
        <f>'Population2 431331'!LY44/'Population2 431331'!LZ44</f>
        <v>0.75538461538461543</v>
      </c>
      <c r="FQ42" s="107">
        <f>'Population2 431331'!MA44/'Population2 431331'!MB44</f>
        <v>0.75794621026894871</v>
      </c>
      <c r="FR42" s="107">
        <f>'Population2 431331'!MC44/'Population2 431331'!MD44</f>
        <v>0.75958612294583083</v>
      </c>
      <c r="FS42" s="107">
        <f>'Population2 431331'!ME44/'Population2 431331'!MF44</f>
        <v>0.75699513381995132</v>
      </c>
      <c r="FT42" s="107">
        <f>'Population2 431331'!MG44/'Population2 431331'!MH44</f>
        <v>0.75950920245398768</v>
      </c>
      <c r="FU42" s="107">
        <f>'Population2 431331'!MI44/'Population2 431331'!MJ44</f>
        <v>0.75968039336201598</v>
      </c>
      <c r="FV42" s="107">
        <f>'Population2 431331'!MK44/'Population2 431331'!ML44</f>
        <v>0.76235799815781391</v>
      </c>
    </row>
    <row r="43" spans="1:178" x14ac:dyDescent="0.25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  <c r="FP43" s="107">
        <f>'Population2 431331'!LY45/'Population2 431331'!LZ45</f>
        <v>0.67182130584192434</v>
      </c>
      <c r="FQ43" s="107">
        <f>'Population2 431331'!MA45/'Population2 431331'!MB45</f>
        <v>0.67005076142131981</v>
      </c>
      <c r="FR43" s="107">
        <f>'Population2 431331'!MC45/'Population2 431331'!MD45</f>
        <v>0.67692307692307696</v>
      </c>
      <c r="FS43" s="107">
        <f>'Population2 431331'!ME45/'Population2 431331'!MF45</f>
        <v>0.66723842195540306</v>
      </c>
      <c r="FT43" s="107">
        <f>'Population2 431331'!MG45/'Population2 431331'!MH45</f>
        <v>0.66610455311973016</v>
      </c>
      <c r="FU43" s="107">
        <f>'Population2 431331'!MI45/'Population2 431331'!MJ45</f>
        <v>0.67006802721088432</v>
      </c>
      <c r="FV43" s="107">
        <f>'Population2 431331'!MK45/'Population2 431331'!ML45</f>
        <v>0.67986230636833045</v>
      </c>
    </row>
    <row r="44" spans="1:178" x14ac:dyDescent="0.25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  <c r="FP44" s="107">
        <f>'Population2 431331'!LY46/'Population2 431331'!LZ46</f>
        <v>0.79189189189189191</v>
      </c>
      <c r="FQ44" s="107">
        <f>'Population2 431331'!MA46/'Population2 431331'!MB46</f>
        <v>0.79752431476569408</v>
      </c>
      <c r="FR44" s="107">
        <f>'Population2 431331'!MC46/'Population2 431331'!MD46</f>
        <v>0.79122807017543861</v>
      </c>
      <c r="FS44" s="107">
        <f>'Population2 431331'!ME46/'Population2 431331'!MF46</f>
        <v>0.80228471001757473</v>
      </c>
      <c r="FT44" s="107">
        <f>'Population2 431331'!MG46/'Population2 431331'!MH46</f>
        <v>0.79629629629629628</v>
      </c>
      <c r="FU44" s="107">
        <f>'Population2 431331'!MI46/'Population2 431331'!MJ46</f>
        <v>0.79749103942652333</v>
      </c>
      <c r="FV44" s="107">
        <f>'Population2 431331'!MK46/'Population2 431331'!ML46</f>
        <v>0.7974568574023615</v>
      </c>
    </row>
    <row r="45" spans="1:178" x14ac:dyDescent="0.25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  <c r="FP45" s="107">
        <f>'Population2 431331'!LY47/'Population2 431331'!LZ47</f>
        <v>0.73058823529411765</v>
      </c>
      <c r="FQ45" s="107">
        <f>'Population2 431331'!MA47/'Population2 431331'!MB47</f>
        <v>0.72325581395348837</v>
      </c>
      <c r="FR45" s="107">
        <f>'Population2 431331'!MC47/'Population2 431331'!MD47</f>
        <v>0.73659673659673663</v>
      </c>
      <c r="FS45" s="107">
        <f>'Population2 431331'!ME47/'Population2 431331'!MF47</f>
        <v>0.74289099526066349</v>
      </c>
      <c r="FT45" s="107">
        <f>'Population2 431331'!MG47/'Population2 431331'!MH47</f>
        <v>0.74197384066587391</v>
      </c>
      <c r="FU45" s="107">
        <f>'Population2 431331'!MI47/'Population2 431331'!MJ47</f>
        <v>0.74911242603550299</v>
      </c>
      <c r="FV45" s="107">
        <f>'Population2 431331'!MK47/'Population2 431331'!ML47</f>
        <v>0.75467289719626163</v>
      </c>
    </row>
    <row r="46" spans="1:178" s="173" customFormat="1" ht="15.6" x14ac:dyDescent="0.3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  <c r="FP46" s="177">
        <f>'Population2 431331'!LY48/'Population2 431331'!LZ48</f>
        <v>0.73644294919313447</v>
      </c>
      <c r="FQ46" s="177">
        <f>'Population2 431331'!MA48/'Population2 431331'!MB48</f>
        <v>0.73449579594830994</v>
      </c>
      <c r="FR46" s="177">
        <f>'Population2 431331'!MC48/'Population2 431331'!MD48</f>
        <v>0.72942833004787389</v>
      </c>
      <c r="FS46" s="177">
        <f>'Population2 431331'!ME48/'Population2 431331'!MF48</f>
        <v>0.73353804162401914</v>
      </c>
      <c r="FT46" s="177">
        <f>'Population2 431331'!MG48/'Population2 431331'!MH48</f>
        <v>0.73389259829937792</v>
      </c>
      <c r="FU46" s="177">
        <f>'Population2 431331'!MI48/'Population2 431331'!MJ48</f>
        <v>0.73401872379530186</v>
      </c>
      <c r="FV46" s="177">
        <f>'Population2 431331'!MK48/'Population2 431331'!ML48</f>
        <v>0.73578710903749789</v>
      </c>
    </row>
    <row r="47" spans="1:178" x14ac:dyDescent="0.25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  <c r="FP47" s="107">
        <f>'Population2 431331'!LY49/'Population2 431331'!LZ49</f>
        <v>0.77064220183486243</v>
      </c>
      <c r="FQ47" s="107">
        <f>'Population2 431331'!MA49/'Population2 431331'!MB49</f>
        <v>0.83177570093457942</v>
      </c>
      <c r="FR47" s="107">
        <f>'Population2 431331'!MC49/'Population2 431331'!MD49</f>
        <v>0.8571428571428571</v>
      </c>
      <c r="FS47" s="107">
        <f>'Population2 431331'!ME49/'Population2 431331'!MF49</f>
        <v>0.86363636363636365</v>
      </c>
      <c r="FT47" s="107">
        <f>'Population2 431331'!MG49/'Population2 431331'!MH49</f>
        <v>0.84883720930232553</v>
      </c>
      <c r="FU47" s="107">
        <f>'Population2 431331'!MI49/'Population2 431331'!MJ49</f>
        <v>0.82758620689655171</v>
      </c>
      <c r="FV47" s="107">
        <f>'Population2 431331'!MK49/'Population2 431331'!ML49</f>
        <v>0.81111111111111112</v>
      </c>
    </row>
    <row r="48" spans="1:178" x14ac:dyDescent="0.25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  <c r="FP48" s="107">
        <f>'Population2 431331'!LY50/'Population2 431331'!LZ50</f>
        <v>0.76528117359413206</v>
      </c>
      <c r="FQ48" s="107">
        <f>'Population2 431331'!MA50/'Population2 431331'!MB50</f>
        <v>0.76699029126213591</v>
      </c>
      <c r="FR48" s="107">
        <f>'Population2 431331'!MC50/'Population2 431331'!MD50</f>
        <v>0.76543209876543206</v>
      </c>
      <c r="FS48" s="107">
        <f>'Population2 431331'!ME50/'Population2 431331'!MF50</f>
        <v>0.77395577395577397</v>
      </c>
      <c r="FT48" s="107">
        <f>'Population2 431331'!MG50/'Population2 431331'!MH50</f>
        <v>0.78378378378378377</v>
      </c>
      <c r="FU48" s="107">
        <f>'Population2 431331'!MI50/'Population2 431331'!MJ50</f>
        <v>0.77073170731707319</v>
      </c>
      <c r="FV48" s="107">
        <f>'Population2 431331'!MK50/'Population2 431331'!ML50</f>
        <v>0.77017114914425433</v>
      </c>
    </row>
    <row r="49" spans="1:178" x14ac:dyDescent="0.25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  <c r="FP49" s="107">
        <f>'Population2 431331'!LY51/'Population2 431331'!LZ51</f>
        <v>0.70333333333333337</v>
      </c>
      <c r="FQ49" s="107">
        <f>'Population2 431331'!MA51/'Population2 431331'!MB51</f>
        <v>0.70588235294117652</v>
      </c>
      <c r="FR49" s="107">
        <f>'Population2 431331'!MC51/'Population2 431331'!MD51</f>
        <v>0.7290322580645161</v>
      </c>
      <c r="FS49" s="107">
        <f>'Population2 431331'!ME51/'Population2 431331'!MF51</f>
        <v>0.75601374570446733</v>
      </c>
      <c r="FT49" s="107">
        <f>'Population2 431331'!MG51/'Population2 431331'!MH51</f>
        <v>0.7593220338983051</v>
      </c>
      <c r="FU49" s="107">
        <f>'Population2 431331'!MI51/'Population2 431331'!MJ51</f>
        <v>0.76689189189189189</v>
      </c>
      <c r="FV49" s="107">
        <f>'Population2 431331'!MK51/'Population2 431331'!ML51</f>
        <v>0.75170068027210879</v>
      </c>
    </row>
    <row r="50" spans="1:178" x14ac:dyDescent="0.25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  <c r="FP50" s="107">
        <f>'Population2 431331'!LY52/'Population2 431331'!LZ52</f>
        <v>0.77522935779816515</v>
      </c>
      <c r="FQ50" s="107">
        <f>'Population2 431331'!MA52/'Population2 431331'!MB52</f>
        <v>0.76595744680851063</v>
      </c>
      <c r="FR50" s="107">
        <f>'Population2 431331'!MC52/'Population2 431331'!MD52</f>
        <v>0.77310924369747902</v>
      </c>
      <c r="FS50" s="107">
        <f>'Population2 431331'!ME52/'Population2 431331'!MF52</f>
        <v>0.79741379310344829</v>
      </c>
      <c r="FT50" s="107">
        <f>'Population2 431331'!MG52/'Population2 431331'!MH52</f>
        <v>0.80578512396694213</v>
      </c>
      <c r="FU50" s="107">
        <f>'Population2 431331'!MI52/'Population2 431331'!MJ52</f>
        <v>0.80321285140562249</v>
      </c>
      <c r="FV50" s="107">
        <f>'Population2 431331'!MK52/'Population2 431331'!ML52</f>
        <v>0.78968253968253965</v>
      </c>
    </row>
    <row r="51" spans="1:178" x14ac:dyDescent="0.25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  <c r="FP51" s="107">
        <f>'Population2 431331'!LY53/'Population2 431331'!LZ53</f>
        <v>0.82775119617224879</v>
      </c>
      <c r="FQ51" s="107">
        <f>'Population2 431331'!MA53/'Population2 431331'!MB53</f>
        <v>0.79545454545454541</v>
      </c>
      <c r="FR51" s="107">
        <f>'Population2 431331'!MC53/'Population2 431331'!MD53</f>
        <v>0.79357798165137616</v>
      </c>
      <c r="FS51" s="107">
        <f>'Population2 431331'!ME53/'Population2 431331'!MF53</f>
        <v>0.79090909090909089</v>
      </c>
      <c r="FT51" s="107">
        <f>'Population2 431331'!MG53/'Population2 431331'!MH53</f>
        <v>0.78280542986425339</v>
      </c>
      <c r="FU51" s="107">
        <f>'Population2 431331'!MI53/'Population2 431331'!MJ53</f>
        <v>0.78828828828828834</v>
      </c>
      <c r="FV51" s="107">
        <f>'Population2 431331'!MK53/'Population2 431331'!ML53</f>
        <v>0.78082191780821919</v>
      </c>
    </row>
    <row r="52" spans="1:178" x14ac:dyDescent="0.25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  <c r="FP52" s="107">
        <f>'Population2 431331'!LY54/'Population2 431331'!LZ54</f>
        <v>0.8</v>
      </c>
      <c r="FQ52" s="107">
        <f>'Population2 431331'!MA54/'Population2 431331'!MB54</f>
        <v>0.7834757834757835</v>
      </c>
      <c r="FR52" s="107">
        <f>'Population2 431331'!MC54/'Population2 431331'!MD54</f>
        <v>0.79369627507163321</v>
      </c>
      <c r="FS52" s="107">
        <f>'Population2 431331'!ME54/'Population2 431331'!MF54</f>
        <v>0.80701754385964908</v>
      </c>
      <c r="FT52" s="107">
        <f>'Population2 431331'!MG54/'Population2 431331'!MH54</f>
        <v>0.80235988200589969</v>
      </c>
      <c r="FU52" s="107">
        <f>'Population2 431331'!MI54/'Population2 431331'!MJ54</f>
        <v>0.79008746355685133</v>
      </c>
      <c r="FV52" s="107">
        <f>'Population2 431331'!MK54/'Population2 431331'!ML54</f>
        <v>0.77341389728096677</v>
      </c>
    </row>
    <row r="53" spans="1:178" x14ac:dyDescent="0.25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  <c r="FP53" s="107">
        <f>'Population2 431331'!LY55/'Population2 431331'!LZ55</f>
        <v>0.71875</v>
      </c>
      <c r="FQ53" s="107">
        <f>'Population2 431331'!MA55/'Population2 431331'!MB55</f>
        <v>0.7432432432432432</v>
      </c>
      <c r="FR53" s="107">
        <f>'Population2 431331'!MC55/'Population2 431331'!MD55</f>
        <v>0.74149659863945583</v>
      </c>
      <c r="FS53" s="107">
        <f>'Population2 431331'!ME55/'Population2 431331'!MF55</f>
        <v>0.72108843537414968</v>
      </c>
      <c r="FT53" s="107">
        <f>'Population2 431331'!MG55/'Population2 431331'!MH55</f>
        <v>0.735593220338983</v>
      </c>
      <c r="FU53" s="107">
        <f>'Population2 431331'!MI55/'Population2 431331'!MJ55</f>
        <v>0.73356401384083048</v>
      </c>
      <c r="FV53" s="107">
        <f>'Population2 431331'!MK55/'Population2 431331'!ML55</f>
        <v>0.74333333333333329</v>
      </c>
    </row>
    <row r="54" spans="1:178" x14ac:dyDescent="0.25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  <c r="FP54" s="107">
        <f>'Population2 431331'!LY56/'Population2 431331'!LZ56</f>
        <v>0.70040485829959509</v>
      </c>
      <c r="FQ54" s="107">
        <f>'Population2 431331'!MA56/'Population2 431331'!MB56</f>
        <v>0.70019723865877714</v>
      </c>
      <c r="FR54" s="107">
        <f>'Population2 431331'!MC56/'Population2 431331'!MD56</f>
        <v>0.71401151631477922</v>
      </c>
      <c r="FS54" s="107">
        <f>'Population2 431331'!ME56/'Population2 431331'!MF56</f>
        <v>0.72189349112426038</v>
      </c>
      <c r="FT54" s="107">
        <f>'Population2 431331'!MG56/'Population2 431331'!MH56</f>
        <v>0.72455089820359286</v>
      </c>
      <c r="FU54" s="107">
        <f>'Population2 431331'!MI56/'Population2 431331'!MJ56</f>
        <v>0.7210216110019646</v>
      </c>
      <c r="FV54" s="107">
        <f>'Population2 431331'!MK56/'Population2 431331'!ML56</f>
        <v>0.7246963562753036</v>
      </c>
    </row>
    <row r="55" spans="1:178" x14ac:dyDescent="0.25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  <c r="FP55" s="107">
        <f>'Population2 431331'!LY57/'Population2 431331'!LZ57</f>
        <v>0.72455089820359286</v>
      </c>
      <c r="FQ55" s="107">
        <f>'Population2 431331'!MA57/'Population2 431331'!MB57</f>
        <v>0.7142857142857143</v>
      </c>
      <c r="FR55" s="107">
        <f>'Population2 431331'!MC57/'Population2 431331'!MD57</f>
        <v>0.67682926829268297</v>
      </c>
      <c r="FS55" s="107">
        <f>'Population2 431331'!ME57/'Population2 431331'!MF57</f>
        <v>0.66878980891719741</v>
      </c>
      <c r="FT55" s="107">
        <f>'Population2 431331'!MG57/'Population2 431331'!MH57</f>
        <v>0.67295597484276726</v>
      </c>
      <c r="FU55" s="107">
        <f>'Population2 431331'!MI57/'Population2 431331'!MJ57</f>
        <v>0.67721518987341767</v>
      </c>
      <c r="FV55" s="107">
        <f>'Population2 431331'!MK57/'Population2 431331'!ML57</f>
        <v>0.68152866242038213</v>
      </c>
    </row>
    <row r="56" spans="1:178" x14ac:dyDescent="0.25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  <c r="FP56" s="107">
        <f>'Population2 431331'!LY58/'Population2 431331'!LZ58</f>
        <v>0.77704194260485648</v>
      </c>
      <c r="FQ56" s="107">
        <f>'Population2 431331'!MA58/'Population2 431331'!MB58</f>
        <v>0.77680525164113789</v>
      </c>
      <c r="FR56" s="107">
        <f>'Population2 431331'!MC58/'Population2 431331'!MD58</f>
        <v>0.77207392197125257</v>
      </c>
      <c r="FS56" s="107">
        <f>'Population2 431331'!ME58/'Population2 431331'!MF58</f>
        <v>0.77154308617234468</v>
      </c>
      <c r="FT56" s="107">
        <f>'Population2 431331'!MG58/'Population2 431331'!MH58</f>
        <v>0.77709611451942739</v>
      </c>
      <c r="FU56" s="107">
        <f>'Population2 431331'!MI58/'Population2 431331'!MJ58</f>
        <v>0.76844262295081966</v>
      </c>
      <c r="FV56" s="107">
        <f>'Population2 431331'!MK58/'Population2 431331'!ML58</f>
        <v>0.77846790890269146</v>
      </c>
    </row>
    <row r="57" spans="1:178" x14ac:dyDescent="0.25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  <c r="FP57" s="107">
        <f>'Population2 431331'!LY59/'Population2 431331'!LZ59</f>
        <v>0.76623376623376627</v>
      </c>
      <c r="FQ57" s="107">
        <f>'Population2 431331'!MA59/'Population2 431331'!MB59</f>
        <v>0.76543209876543206</v>
      </c>
      <c r="FR57" s="107">
        <f>'Population2 431331'!MC59/'Population2 431331'!MD59</f>
        <v>0.77064220183486243</v>
      </c>
      <c r="FS57" s="107">
        <f>'Population2 431331'!ME59/'Population2 431331'!MF59</f>
        <v>0.76595744680851063</v>
      </c>
      <c r="FT57" s="107">
        <f>'Population2 431331'!MG59/'Population2 431331'!MH59</f>
        <v>0.77639751552795033</v>
      </c>
      <c r="FU57" s="107">
        <f>'Population2 431331'!MI59/'Population2 431331'!MJ59</f>
        <v>0.78125</v>
      </c>
      <c r="FV57" s="107">
        <f>'Population2 431331'!MK59/'Population2 431331'!ML59</f>
        <v>0.78996865203761757</v>
      </c>
    </row>
    <row r="58" spans="1:178" x14ac:dyDescent="0.25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0.74336870026525204</v>
      </c>
      <c r="FP58" s="107">
        <f>'Population2 431331'!LY60/'Population2 431331'!LZ60</f>
        <v>0.76086956521739135</v>
      </c>
      <c r="FQ58" s="107">
        <f>'Population2 431331'!MA60/'Population2 431331'!MB60</f>
        <v>0.76690741956664477</v>
      </c>
      <c r="FR58" s="107">
        <f>'Population2 431331'!MC60/'Population2 431331'!MD60</f>
        <v>0.7755627009646302</v>
      </c>
      <c r="FS58" s="107">
        <f>'Population2 431331'!ME60/'Population2 431331'!MF60</f>
        <v>0.77720207253886009</v>
      </c>
      <c r="FT58" s="107">
        <f>'Population2 431331'!MG60/'Population2 431331'!MH60</f>
        <v>0.77792378449408672</v>
      </c>
      <c r="FU58" s="107">
        <f>'Population2 431331'!MI60/'Population2 431331'!MJ60</f>
        <v>0.78488372093023251</v>
      </c>
      <c r="FV58" s="107">
        <f>'Population2 431331'!MK60/'Population2 431331'!ML60</f>
        <v>0.77821522309711288</v>
      </c>
    </row>
    <row r="59" spans="1:178" x14ac:dyDescent="0.25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0.73289902280130292</v>
      </c>
      <c r="FP59" s="107">
        <f>'Population2 431331'!LY61/'Population2 431331'!LZ61</f>
        <v>0.75562700964630225</v>
      </c>
      <c r="FQ59" s="107">
        <f>'Population2 431331'!MA61/'Population2 431331'!MB61</f>
        <v>0.7639751552795031</v>
      </c>
      <c r="FR59" s="107">
        <f>'Population2 431331'!MC61/'Population2 431331'!MD61</f>
        <v>0.77469135802469136</v>
      </c>
      <c r="FS59" s="107">
        <f>'Population2 431331'!ME61/'Population2 431331'!MF61</f>
        <v>0.78106508875739644</v>
      </c>
      <c r="FT59" s="107">
        <f>'Population2 431331'!MG61/'Population2 431331'!MH61</f>
        <v>0.81547619047619047</v>
      </c>
      <c r="FU59" s="107">
        <f>'Population2 431331'!MI61/'Population2 431331'!MJ61</f>
        <v>0.81515151515151518</v>
      </c>
      <c r="FV59" s="107">
        <f>'Population2 431331'!MK61/'Population2 431331'!ML61</f>
        <v>0.81024096385542166</v>
      </c>
    </row>
    <row r="60" spans="1:178" x14ac:dyDescent="0.25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0.78232044198895023</v>
      </c>
      <c r="FP60" s="107">
        <f>'Population2 431331'!LY62/'Population2 431331'!LZ62</f>
        <v>0.77912087912087913</v>
      </c>
      <c r="FQ60" s="107">
        <f>'Population2 431331'!MA62/'Population2 431331'!MB62</f>
        <v>0.78175895765472314</v>
      </c>
      <c r="FR60" s="107">
        <f>'Population2 431331'!MC62/'Population2 431331'!MD62</f>
        <v>0.78810810810810816</v>
      </c>
      <c r="FS60" s="107">
        <f>'Population2 431331'!ME62/'Population2 431331'!MF62</f>
        <v>0.80641592920353977</v>
      </c>
      <c r="FT60" s="107">
        <f>'Population2 431331'!MG62/'Population2 431331'!MH62</f>
        <v>0.80670391061452518</v>
      </c>
      <c r="FU60" s="107">
        <f>'Population2 431331'!MI62/'Population2 431331'!MJ62</f>
        <v>0.80327868852459017</v>
      </c>
      <c r="FV60" s="107">
        <f>'Population2 431331'!MK62/'Population2 431331'!ML62</f>
        <v>0.79649890590809624</v>
      </c>
    </row>
    <row r="61" spans="1:178" x14ac:dyDescent="0.25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  <c r="FP61" s="107">
        <f>'Population2 431331'!LY63/'Population2 431331'!LZ63</f>
        <v>0.76170212765957446</v>
      </c>
      <c r="FQ61" s="107">
        <f>'Population2 431331'!MA63/'Population2 431331'!MB63</f>
        <v>0.74897119341563789</v>
      </c>
      <c r="FR61" s="107">
        <f>'Population2 431331'!MC63/'Population2 431331'!MD63</f>
        <v>0.70588235294117652</v>
      </c>
      <c r="FS61" s="107">
        <f>'Population2 431331'!ME63/'Population2 431331'!MF63</f>
        <v>0.7416666666666667</v>
      </c>
      <c r="FT61" s="107">
        <f>'Population2 431331'!MG63/'Population2 431331'!MH63</f>
        <v>0.73777777777777775</v>
      </c>
      <c r="FU61" s="107">
        <f>'Population2 431331'!MI63/'Population2 431331'!MJ63</f>
        <v>0.73478260869565215</v>
      </c>
      <c r="FV61" s="107">
        <f>'Population2 431331'!MK63/'Population2 431331'!ML63</f>
        <v>0.75744680851063828</v>
      </c>
    </row>
    <row r="62" spans="1:178" x14ac:dyDescent="0.25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  <c r="FP62" s="107">
        <f>'Population2 431331'!LY64/'Population2 431331'!LZ64</f>
        <v>0.71951219512195119</v>
      </c>
      <c r="FQ62" s="107">
        <f>'Population2 431331'!MA64/'Population2 431331'!MB64</f>
        <v>0.7407407407407407</v>
      </c>
      <c r="FR62" s="107">
        <f>'Population2 431331'!MC64/'Population2 431331'!MD64</f>
        <v>0.72592592592592597</v>
      </c>
      <c r="FS62" s="107">
        <f>'Population2 431331'!ME64/'Population2 431331'!MF64</f>
        <v>0.73770491803278693</v>
      </c>
      <c r="FT62" s="107">
        <f>'Population2 431331'!MG64/'Population2 431331'!MH64</f>
        <v>0.7338709677419355</v>
      </c>
      <c r="FU62" s="107">
        <f>'Population2 431331'!MI64/'Population2 431331'!MJ64</f>
        <v>0.74626865671641796</v>
      </c>
      <c r="FV62" s="107">
        <f>'Population2 431331'!MK64/'Population2 431331'!ML64</f>
        <v>0.75187969924812026</v>
      </c>
    </row>
    <row r="63" spans="1:178" x14ac:dyDescent="0.25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  <c r="FP63" s="107">
        <f>'Population2 431331'!LY65/'Population2 431331'!LZ65</f>
        <v>0.76923076923076927</v>
      </c>
      <c r="FQ63" s="107">
        <f>'Population2 431331'!MA65/'Population2 431331'!MB65</f>
        <v>0.75722543352601157</v>
      </c>
      <c r="FR63" s="107">
        <f>'Population2 431331'!MC65/'Population2 431331'!MD65</f>
        <v>0.74011299435028244</v>
      </c>
      <c r="FS63" s="107">
        <f>'Population2 431331'!ME65/'Population2 431331'!MF65</f>
        <v>0.73529411764705888</v>
      </c>
      <c r="FT63" s="107">
        <f>'Population2 431331'!MG65/'Population2 431331'!MH65</f>
        <v>0.74117647058823533</v>
      </c>
      <c r="FU63" s="107">
        <f>'Population2 431331'!MI65/'Population2 431331'!MJ65</f>
        <v>0.76</v>
      </c>
      <c r="FV63" s="107">
        <f>'Population2 431331'!MK65/'Population2 431331'!ML65</f>
        <v>0.7441860465116279</v>
      </c>
    </row>
    <row r="64" spans="1:178" x14ac:dyDescent="0.25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  <c r="FP64" s="107">
        <f>'Population2 431331'!LY66/'Population2 431331'!LZ66</f>
        <v>0.71228070175438596</v>
      </c>
      <c r="FQ64" s="107">
        <f>'Population2 431331'!MA66/'Population2 431331'!MB66</f>
        <v>0.71379310344827585</v>
      </c>
      <c r="FR64" s="107">
        <f>'Population2 431331'!MC66/'Population2 431331'!MD66</f>
        <v>0.7321428571428571</v>
      </c>
      <c r="FS64" s="107">
        <f>'Population2 431331'!ME66/'Population2 431331'!MF66</f>
        <v>0.72426470588235292</v>
      </c>
      <c r="FT64" s="107">
        <f>'Population2 431331'!MG66/'Population2 431331'!MH66</f>
        <v>0.7230215827338129</v>
      </c>
      <c r="FU64" s="107">
        <f>'Population2 431331'!MI66/'Population2 431331'!MJ66</f>
        <v>0.70486111111111116</v>
      </c>
      <c r="FV64" s="107">
        <f>'Population2 431331'!MK66/'Population2 431331'!ML66</f>
        <v>0.6964285714285714</v>
      </c>
    </row>
    <row r="65" spans="1:178" x14ac:dyDescent="0.25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  <c r="FP65" s="107">
        <f>'Population2 431331'!LY67/'Population2 431331'!LZ67</f>
        <v>0.76826196473551633</v>
      </c>
      <c r="FQ65" s="107">
        <f>'Population2 431331'!MA67/'Population2 431331'!MB67</f>
        <v>0.74937343358395991</v>
      </c>
      <c r="FR65" s="107">
        <f>'Population2 431331'!MC67/'Population2 431331'!MD67</f>
        <v>0.74816625916870416</v>
      </c>
      <c r="FS65" s="107">
        <f>'Population2 431331'!ME67/'Population2 431331'!MF67</f>
        <v>0.75119617224880386</v>
      </c>
      <c r="FT65" s="107">
        <f>'Population2 431331'!MG67/'Population2 431331'!MH67</f>
        <v>0.74523809523809526</v>
      </c>
      <c r="FU65" s="107">
        <f>'Population2 431331'!MI67/'Population2 431331'!MJ67</f>
        <v>0.75402298850574712</v>
      </c>
      <c r="FV65" s="107">
        <f>'Population2 431331'!MK67/'Population2 431331'!ML67</f>
        <v>0.75</v>
      </c>
    </row>
    <row r="66" spans="1:178" x14ac:dyDescent="0.25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  <c r="FP66" s="107">
        <f>'Population2 431331'!LY68/'Population2 431331'!LZ68</f>
        <v>0.79819819819819815</v>
      </c>
      <c r="FQ66" s="107">
        <f>'Population2 431331'!MA68/'Population2 431331'!MB68</f>
        <v>0.7982300884955752</v>
      </c>
      <c r="FR66" s="107">
        <f>'Population2 431331'!MC68/'Population2 431331'!MD68</f>
        <v>0.80427046263345192</v>
      </c>
      <c r="FS66" s="107">
        <f>'Population2 431331'!ME68/'Population2 431331'!MF68</f>
        <v>0.80926916221033873</v>
      </c>
      <c r="FT66" s="107">
        <f>'Population2 431331'!MG68/'Population2 431331'!MH68</f>
        <v>0.81071428571428572</v>
      </c>
      <c r="FU66" s="107">
        <f>'Population2 431331'!MI68/'Population2 431331'!MJ68</f>
        <v>0.80530973451327437</v>
      </c>
      <c r="FV66" s="107">
        <f>'Population2 431331'!MK68/'Population2 431331'!ML68</f>
        <v>0.80645161290322576</v>
      </c>
    </row>
    <row r="67" spans="1:178" x14ac:dyDescent="0.25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  <c r="FP67" s="107">
        <f>'Population2 431331'!LY69/'Population2 431331'!LZ69</f>
        <v>0.66666666666666663</v>
      </c>
      <c r="FQ67" s="107">
        <f>'Population2 431331'!MA69/'Population2 431331'!MB69</f>
        <v>0.67790262172284643</v>
      </c>
      <c r="FR67" s="107">
        <f>'Population2 431331'!MC69/'Population2 431331'!MD69</f>
        <v>0.69083969465648853</v>
      </c>
      <c r="FS67" s="107">
        <f>'Population2 431331'!ME69/'Population2 431331'!MF69</f>
        <v>0.67657992565055758</v>
      </c>
      <c r="FT67" s="107">
        <f>'Population2 431331'!MG69/'Population2 431331'!MH69</f>
        <v>0.69318181818181823</v>
      </c>
      <c r="FU67" s="107">
        <f>'Population2 431331'!MI69/'Population2 431331'!MJ69</f>
        <v>0.67041198501872656</v>
      </c>
      <c r="FV67" s="107">
        <f>'Population2 431331'!MK69/'Population2 431331'!ML69</f>
        <v>0.65037593984962405</v>
      </c>
    </row>
    <row r="68" spans="1:178" x14ac:dyDescent="0.25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  <c r="FP68" s="107">
        <f>'Population2 431331'!LY70/'Population2 431331'!LZ70</f>
        <v>0.70754716981132071</v>
      </c>
      <c r="FQ68" s="107">
        <f>'Population2 431331'!MA70/'Population2 431331'!MB70</f>
        <v>0.74226804123711343</v>
      </c>
      <c r="FR68" s="107">
        <f>'Population2 431331'!MC70/'Population2 431331'!MD70</f>
        <v>0.71844660194174759</v>
      </c>
      <c r="FS68" s="107">
        <f>'Population2 431331'!ME70/'Population2 431331'!MF70</f>
        <v>0.73831775700934577</v>
      </c>
      <c r="FT68" s="107">
        <f>'Population2 431331'!MG70/'Population2 431331'!MH70</f>
        <v>0.72641509433962259</v>
      </c>
      <c r="FU68" s="107">
        <f>'Population2 431331'!MI70/'Population2 431331'!MJ70</f>
        <v>0.76699029126213591</v>
      </c>
      <c r="FV68" s="107">
        <f>'Population2 431331'!MK70/'Population2 431331'!ML70</f>
        <v>0.73584905660377353</v>
      </c>
    </row>
    <row r="69" spans="1:178" x14ac:dyDescent="0.25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  <c r="FP69" s="107">
        <f>'Population2 431331'!LY71/'Population2 431331'!LZ71</f>
        <v>0.7640449438202247</v>
      </c>
      <c r="FQ69" s="107">
        <f>'Population2 431331'!MA71/'Population2 431331'!MB71</f>
        <v>0.77162162162162162</v>
      </c>
      <c r="FR69" s="107">
        <f>'Population2 431331'!MC71/'Population2 431331'!MD71</f>
        <v>0.76653171390013497</v>
      </c>
      <c r="FS69" s="107">
        <f>'Population2 431331'!ME71/'Population2 431331'!MF71</f>
        <v>0.76125511596180084</v>
      </c>
      <c r="FT69" s="107">
        <f>'Population2 431331'!MG71/'Population2 431331'!MH71</f>
        <v>0.76462585034013608</v>
      </c>
      <c r="FU69" s="107">
        <f>'Population2 431331'!MI71/'Population2 431331'!MJ71</f>
        <v>0.76196990424076605</v>
      </c>
      <c r="FV69" s="107">
        <f>'Population2 431331'!MK71/'Population2 431331'!ML71</f>
        <v>0.76998597475455821</v>
      </c>
    </row>
    <row r="70" spans="1:178" x14ac:dyDescent="0.25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  <c r="FP70" s="107">
        <f>'Population2 431331'!LY72/'Population2 431331'!LZ72</f>
        <v>0.71585903083700442</v>
      </c>
      <c r="FQ70" s="107">
        <f>'Population2 431331'!MA72/'Population2 431331'!MB72</f>
        <v>0.73068432671081673</v>
      </c>
      <c r="FR70" s="107">
        <f>'Population2 431331'!MC72/'Population2 431331'!MD72</f>
        <v>0.72847682119205293</v>
      </c>
      <c r="FS70" s="107">
        <f>'Population2 431331'!ME72/'Population2 431331'!MF72</f>
        <v>0.71333333333333337</v>
      </c>
      <c r="FT70" s="107">
        <f>'Population2 431331'!MG72/'Population2 431331'!MH72</f>
        <v>0.7117516629711752</v>
      </c>
      <c r="FU70" s="107">
        <f>'Population2 431331'!MI72/'Population2 431331'!MJ72</f>
        <v>0.7209821428571429</v>
      </c>
      <c r="FV70" s="107">
        <f>'Population2 431331'!MK72/'Population2 431331'!ML72</f>
        <v>0.73289183222958054</v>
      </c>
    </row>
    <row r="71" spans="1:178" x14ac:dyDescent="0.25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  <c r="FP71" s="107">
        <f>'Population2 431331'!LY73/'Population2 431331'!LZ73</f>
        <v>0.68421052631578949</v>
      </c>
      <c r="FQ71" s="107">
        <f>'Population2 431331'!MA73/'Population2 431331'!MB73</f>
        <v>0.70491803278688525</v>
      </c>
      <c r="FR71" s="107">
        <f>'Population2 431331'!MC73/'Population2 431331'!MD73</f>
        <v>0.70564516129032262</v>
      </c>
      <c r="FS71" s="107">
        <f>'Population2 431331'!ME73/'Population2 431331'!MF73</f>
        <v>0.69767441860465118</v>
      </c>
      <c r="FT71" s="107">
        <f>'Population2 431331'!MG73/'Population2 431331'!MH73</f>
        <v>0.70564516129032262</v>
      </c>
      <c r="FU71" s="107">
        <f>'Population2 431331'!MI73/'Population2 431331'!MJ73</f>
        <v>0.72289156626506024</v>
      </c>
      <c r="FV71" s="107">
        <f>'Population2 431331'!MK73/'Population2 431331'!ML73</f>
        <v>0.73790322580645162</v>
      </c>
    </row>
    <row r="72" spans="1:178" x14ac:dyDescent="0.25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  <c r="FP72" s="107">
        <f>'Population2 431331'!LY74/'Population2 431331'!LZ74</f>
        <v>0.78746594005449588</v>
      </c>
      <c r="FQ72" s="107">
        <f>'Population2 431331'!MA74/'Population2 431331'!MB74</f>
        <v>0.78648648648648645</v>
      </c>
      <c r="FR72" s="107">
        <f>'Population2 431331'!MC74/'Population2 431331'!MD74</f>
        <v>0.78869778869778873</v>
      </c>
      <c r="FS72" s="107">
        <f>'Population2 431331'!ME74/'Population2 431331'!MF74</f>
        <v>0.77615571776155723</v>
      </c>
      <c r="FT72" s="107">
        <f>'Population2 431331'!MG74/'Population2 431331'!MH74</f>
        <v>0.78054862842892769</v>
      </c>
      <c r="FU72" s="107">
        <f>'Population2 431331'!MI74/'Population2 431331'!MJ74</f>
        <v>0.78085642317380355</v>
      </c>
      <c r="FV72" s="107">
        <f>'Population2 431331'!MK74/'Population2 431331'!ML74</f>
        <v>0.77922077922077926</v>
      </c>
    </row>
    <row r="73" spans="1:178" x14ac:dyDescent="0.25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  <c r="FP73" s="107">
        <f>'Population2 431331'!LY75/'Population2 431331'!LZ75</f>
        <v>0.62857142857142856</v>
      </c>
      <c r="FQ73" s="107">
        <f>'Population2 431331'!MA75/'Population2 431331'!MB75</f>
        <v>0.6330275229357798</v>
      </c>
      <c r="FR73" s="107">
        <f>'Population2 431331'!MC75/'Population2 431331'!MD75</f>
        <v>0.58974358974358976</v>
      </c>
      <c r="FS73" s="107">
        <f>'Population2 431331'!ME75/'Population2 431331'!MF75</f>
        <v>0.60504201680672265</v>
      </c>
      <c r="FT73" s="107">
        <f>'Population2 431331'!MG75/'Population2 431331'!MH75</f>
        <v>0.5847457627118644</v>
      </c>
      <c r="FU73" s="107">
        <f>'Population2 431331'!MI75/'Population2 431331'!MJ75</f>
        <v>0.57627118644067798</v>
      </c>
      <c r="FV73" s="107">
        <f>'Population2 431331'!MK75/'Population2 431331'!ML75</f>
        <v>0.56779661016949157</v>
      </c>
    </row>
    <row r="74" spans="1:178" x14ac:dyDescent="0.25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  <c r="FP74" s="107">
        <f>'Population2 431331'!LY76/'Population2 431331'!LZ76</f>
        <v>0.70499999999999996</v>
      </c>
      <c r="FQ74" s="107">
        <f>'Population2 431331'!MA76/'Population2 431331'!MB76</f>
        <v>0.70574162679425834</v>
      </c>
      <c r="FR74" s="107">
        <f>'Population2 431331'!MC76/'Population2 431331'!MD76</f>
        <v>0.70046082949308752</v>
      </c>
      <c r="FS74" s="107">
        <f>'Population2 431331'!ME76/'Population2 431331'!MF76</f>
        <v>0.70319634703196343</v>
      </c>
      <c r="FT74" s="107">
        <f>'Population2 431331'!MG76/'Population2 431331'!MH76</f>
        <v>0.70909090909090911</v>
      </c>
      <c r="FU74" s="107">
        <f>'Population2 431331'!MI76/'Population2 431331'!MJ76</f>
        <v>0.71126760563380287</v>
      </c>
      <c r="FV74" s="107">
        <f>'Population2 431331'!MK76/'Population2 431331'!ML76</f>
        <v>0.71167048054919912</v>
      </c>
    </row>
    <row r="75" spans="1:178" x14ac:dyDescent="0.25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  <c r="FP75" s="107">
        <f>'Population2 431331'!LY77/'Population2 431331'!LZ77</f>
        <v>0.74172185430463577</v>
      </c>
      <c r="FQ75" s="107">
        <f>'Population2 431331'!MA77/'Population2 431331'!MB77</f>
        <v>0.76821192052980136</v>
      </c>
      <c r="FR75" s="107">
        <f>'Population2 431331'!MC77/'Population2 431331'!MD77</f>
        <v>0.77358490566037741</v>
      </c>
      <c r="FS75" s="107">
        <f>'Population2 431331'!ME77/'Population2 431331'!MF77</f>
        <v>0.75471698113207553</v>
      </c>
      <c r="FT75" s="107">
        <f>'Population2 431331'!MG77/'Population2 431331'!MH77</f>
        <v>0.75</v>
      </c>
      <c r="FU75" s="107">
        <f>'Population2 431331'!MI77/'Population2 431331'!MJ77</f>
        <v>0.75</v>
      </c>
      <c r="FV75" s="107">
        <f>'Population2 431331'!MK77/'Population2 431331'!ML77</f>
        <v>0.75316455696202533</v>
      </c>
    </row>
    <row r="76" spans="1:178" x14ac:dyDescent="0.25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  <c r="FP76" s="107">
        <f>'Population2 431331'!LY78/'Population2 431331'!LZ78</f>
        <v>0.71875</v>
      </c>
      <c r="FQ76" s="107">
        <f>'Population2 431331'!MA78/'Population2 431331'!MB78</f>
        <v>0.72413793103448276</v>
      </c>
      <c r="FR76" s="107">
        <f>'Population2 431331'!MC78/'Population2 431331'!MD78</f>
        <v>0.70703125</v>
      </c>
      <c r="FS76" s="107">
        <f>'Population2 431331'!ME78/'Population2 431331'!MF78</f>
        <v>0.71259842519685035</v>
      </c>
      <c r="FT76" s="107">
        <f>'Population2 431331'!MG78/'Population2 431331'!MH78</f>
        <v>0.70270270270270274</v>
      </c>
      <c r="FU76" s="107">
        <f>'Population2 431331'!MI78/'Population2 431331'!MJ78</f>
        <v>0.72490706319702602</v>
      </c>
      <c r="FV76" s="107">
        <f>'Population2 431331'!MK78/'Population2 431331'!ML78</f>
        <v>0.73722627737226276</v>
      </c>
    </row>
    <row r="77" spans="1:178" x14ac:dyDescent="0.25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  <c r="FP77" s="107">
        <f>'Population2 431331'!LY79/'Population2 431331'!LZ79</f>
        <v>0.76581196581196587</v>
      </c>
      <c r="FQ77" s="107">
        <f>'Population2 431331'!MA79/'Population2 431331'!MB79</f>
        <v>0.75838926174496646</v>
      </c>
      <c r="FR77" s="107">
        <f>'Population2 431331'!MC79/'Population2 431331'!MD79</f>
        <v>0.76319999999999999</v>
      </c>
      <c r="FS77" s="107">
        <f>'Population2 431331'!ME79/'Population2 431331'!MF79</f>
        <v>0.75714285714285712</v>
      </c>
      <c r="FT77" s="107">
        <f>'Population2 431331'!MG79/'Population2 431331'!MH79</f>
        <v>0.7528089887640449</v>
      </c>
      <c r="FU77" s="107">
        <f>'Population2 431331'!MI79/'Population2 431331'!MJ79</f>
        <v>0.74590163934426235</v>
      </c>
      <c r="FV77" s="107">
        <f>'Population2 431331'!MK79/'Population2 431331'!ML79</f>
        <v>0.75</v>
      </c>
    </row>
    <row r="78" spans="1:178" s="173" customFormat="1" ht="15.6" x14ac:dyDescent="0.3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0.74671424841152412</v>
      </c>
      <c r="FP78" s="177">
        <f>'Population2 431331'!LY80/'Population2 431331'!LZ80</f>
        <v>0.75145867804580679</v>
      </c>
      <c r="FQ78" s="177">
        <f>'Population2 431331'!MA80/'Population2 431331'!MB80</f>
        <v>0.7540001711303157</v>
      </c>
      <c r="FR78" s="177">
        <f>'Population2 431331'!MC80/'Population2 431331'!MD80</f>
        <v>0.75580803798541629</v>
      </c>
      <c r="FS78" s="177">
        <f>'Population2 431331'!ME80/'Population2 431331'!MF80</f>
        <v>0.75779988098274254</v>
      </c>
      <c r="FT78" s="177">
        <f>'Population2 431331'!MG80/'Population2 431331'!MH80</f>
        <v>0.76015738602343685</v>
      </c>
      <c r="FU78" s="177">
        <f>'Population2 431331'!MI80/'Population2 431331'!MJ80</f>
        <v>0.7603024895912992</v>
      </c>
      <c r="FV78" s="177">
        <f>'Population2 431331'!MK80/'Population2 431331'!ML80</f>
        <v>0.75928143712574847</v>
      </c>
    </row>
    <row r="79" spans="1:178" x14ac:dyDescent="0.25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  <c r="FP79" s="107">
        <f>'Population2 431331'!LY81/'Population2 431331'!LZ81</f>
        <v>0.61206896551724133</v>
      </c>
      <c r="FQ79" s="107">
        <f>'Population2 431331'!MA81/'Population2 431331'!MB81</f>
        <v>0.6228070175438597</v>
      </c>
      <c r="FR79" s="107">
        <f>'Population2 431331'!MC81/'Population2 431331'!MD81</f>
        <v>0.61344537815126055</v>
      </c>
      <c r="FS79" s="107">
        <f>'Population2 431331'!ME81/'Population2 431331'!MF81</f>
        <v>0.61739130434782608</v>
      </c>
      <c r="FT79" s="107">
        <f>'Population2 431331'!MG81/'Population2 431331'!MH81</f>
        <v>0.62931034482758619</v>
      </c>
      <c r="FU79" s="107">
        <f>'Population2 431331'!MI81/'Population2 431331'!MJ81</f>
        <v>0.60550458715596334</v>
      </c>
      <c r="FV79" s="107">
        <f>'Population2 431331'!MK81/'Population2 431331'!ML81</f>
        <v>0.60396039603960394</v>
      </c>
    </row>
    <row r="80" spans="1:178" x14ac:dyDescent="0.25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  <c r="FP80" s="107">
        <f>'Population2 431331'!LY82/'Population2 431331'!LZ82</f>
        <v>0.75824175824175821</v>
      </c>
      <c r="FQ80" s="107">
        <f>'Population2 431331'!MA82/'Population2 431331'!MB82</f>
        <v>0.75257731958762886</v>
      </c>
      <c r="FR80" s="107">
        <f>'Population2 431331'!MC82/'Population2 431331'!MD82</f>
        <v>0.75510204081632648</v>
      </c>
      <c r="FS80" s="107">
        <f>'Population2 431331'!ME82/'Population2 431331'!MF82</f>
        <v>0.75490196078431371</v>
      </c>
      <c r="FT80" s="107">
        <f>'Population2 431331'!MG82/'Population2 431331'!MH82</f>
        <v>0.75510204081632648</v>
      </c>
      <c r="FU80" s="107">
        <f>'Population2 431331'!MI82/'Population2 431331'!MJ82</f>
        <v>0.71578947368421053</v>
      </c>
      <c r="FV80" s="107">
        <f>'Population2 431331'!MK82/'Population2 431331'!ML82</f>
        <v>0.73333333333333328</v>
      </c>
    </row>
    <row r="81" spans="1:178" x14ac:dyDescent="0.25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  <c r="FP81" s="107">
        <f>'Population2 431331'!LY83/'Population2 431331'!LZ83</f>
        <v>0.74853801169590639</v>
      </c>
      <c r="FQ81" s="107">
        <f>'Population2 431331'!MA83/'Population2 431331'!MB83</f>
        <v>0.74669187145557658</v>
      </c>
      <c r="FR81" s="107">
        <f>'Population2 431331'!MC83/'Population2 431331'!MD83</f>
        <v>0.74531835205992514</v>
      </c>
      <c r="FS81" s="107">
        <f>'Population2 431331'!ME83/'Population2 431331'!MF83</f>
        <v>0.74768089053803344</v>
      </c>
      <c r="FT81" s="107">
        <f>'Population2 431331'!MG83/'Population2 431331'!MH83</f>
        <v>0.74545454545454548</v>
      </c>
      <c r="FU81" s="107">
        <f>'Population2 431331'!MI83/'Population2 431331'!MJ83</f>
        <v>0.73608617594254933</v>
      </c>
      <c r="FV81" s="107">
        <f>'Population2 431331'!MK83/'Population2 431331'!ML83</f>
        <v>0.7217235188509874</v>
      </c>
    </row>
    <row r="82" spans="1:178" x14ac:dyDescent="0.25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  <c r="FP82" s="107">
        <f>'Population2 431331'!LY84/'Population2 431331'!LZ84</f>
        <v>0.75971731448763247</v>
      </c>
      <c r="FQ82" s="107">
        <f>'Population2 431331'!MA84/'Population2 431331'!MB84</f>
        <v>0.75221238938053092</v>
      </c>
      <c r="FR82" s="107">
        <f>'Population2 431331'!MC84/'Population2 431331'!MD84</f>
        <v>0.75448028673835121</v>
      </c>
      <c r="FS82" s="107">
        <f>'Population2 431331'!ME84/'Population2 431331'!MF84</f>
        <v>0.75177304964539005</v>
      </c>
      <c r="FT82" s="107">
        <f>'Population2 431331'!MG84/'Population2 431331'!MH84</f>
        <v>0.75531914893617025</v>
      </c>
      <c r="FU82" s="107">
        <f>'Population2 431331'!MI84/'Population2 431331'!MJ84</f>
        <v>0.76315789473684215</v>
      </c>
      <c r="FV82" s="107">
        <f>'Population2 431331'!MK84/'Population2 431331'!ML84</f>
        <v>0.75044883303411136</v>
      </c>
    </row>
    <row r="83" spans="1:178" x14ac:dyDescent="0.25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  <c r="FP83" s="107">
        <f>'Population2 431331'!LY85/'Population2 431331'!LZ85</f>
        <v>0.72524752475247523</v>
      </c>
      <c r="FQ83" s="107">
        <f>'Population2 431331'!MA85/'Population2 431331'!MB85</f>
        <v>0.7160804020100503</v>
      </c>
      <c r="FR83" s="107">
        <f>'Population2 431331'!MC85/'Population2 431331'!MD85</f>
        <v>0.72422680412371132</v>
      </c>
      <c r="FS83" s="107">
        <f>'Population2 431331'!ME85/'Population2 431331'!MF85</f>
        <v>0.71834625322997414</v>
      </c>
      <c r="FT83" s="107">
        <f>'Population2 431331'!MG85/'Population2 431331'!MH85</f>
        <v>0.7265625</v>
      </c>
      <c r="FU83" s="107">
        <f>'Population2 431331'!MI85/'Population2 431331'!MJ85</f>
        <v>0.73421052631578942</v>
      </c>
      <c r="FV83" s="107">
        <f>'Population2 431331'!MK85/'Population2 431331'!ML85</f>
        <v>0.74184782608695654</v>
      </c>
    </row>
    <row r="84" spans="1:178" x14ac:dyDescent="0.25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  <c r="FP84" s="107">
        <f>'Population2 431331'!LY86/'Population2 431331'!LZ86</f>
        <v>0.73372781065088755</v>
      </c>
      <c r="FQ84" s="107">
        <f>'Population2 431331'!MA86/'Population2 431331'!MB86</f>
        <v>0.75147928994082835</v>
      </c>
      <c r="FR84" s="107">
        <f>'Population2 431331'!MC86/'Population2 431331'!MD86</f>
        <v>0.70857142857142852</v>
      </c>
      <c r="FS84" s="107">
        <f>'Population2 431331'!ME86/'Population2 431331'!MF86</f>
        <v>0.7039106145251397</v>
      </c>
      <c r="FT84" s="107">
        <f>'Population2 431331'!MG86/'Population2 431331'!MH86</f>
        <v>0.71111111111111114</v>
      </c>
      <c r="FU84" s="107">
        <f>'Population2 431331'!MI86/'Population2 431331'!MJ86</f>
        <v>0.70056497175141241</v>
      </c>
      <c r="FV84" s="107">
        <f>'Population2 431331'!MK86/'Population2 431331'!ML86</f>
        <v>0.68235294117647061</v>
      </c>
    </row>
    <row r="85" spans="1:178" x14ac:dyDescent="0.25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  <c r="FP85" s="107">
        <f>'Population2 431331'!LY87/'Population2 431331'!LZ87</f>
        <v>0.6808873720136519</v>
      </c>
      <c r="FQ85" s="107">
        <f>'Population2 431331'!MA87/'Population2 431331'!MB87</f>
        <v>0.69163763066202089</v>
      </c>
      <c r="FR85" s="107">
        <f>'Population2 431331'!MC87/'Population2 431331'!MD87</f>
        <v>0.69784172661870503</v>
      </c>
      <c r="FS85" s="107">
        <f>'Population2 431331'!ME87/'Population2 431331'!MF87</f>
        <v>0.7</v>
      </c>
      <c r="FT85" s="107">
        <f>'Population2 431331'!MG87/'Population2 431331'!MH87</f>
        <v>0.70471014492753625</v>
      </c>
      <c r="FU85" s="107">
        <f>'Population2 431331'!MI87/'Population2 431331'!MJ87</f>
        <v>0.70503597122302153</v>
      </c>
      <c r="FV85" s="107">
        <f>'Population2 431331'!MK87/'Population2 431331'!ML87</f>
        <v>0.69982238010657194</v>
      </c>
    </row>
    <row r="86" spans="1:178" x14ac:dyDescent="0.25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  <c r="FP86" s="107">
        <f>'Population2 431331'!LY88/'Population2 431331'!LZ88</f>
        <v>0.77272727272727271</v>
      </c>
      <c r="FQ86" s="107">
        <f>'Population2 431331'!MA88/'Population2 431331'!MB88</f>
        <v>0.75886524822695034</v>
      </c>
      <c r="FR86" s="107">
        <f>'Population2 431331'!MC88/'Population2 431331'!MD88</f>
        <v>0.77397260273972601</v>
      </c>
      <c r="FS86" s="107">
        <f>'Population2 431331'!ME88/'Population2 431331'!MF88</f>
        <v>0.7651006711409396</v>
      </c>
      <c r="FT86" s="107">
        <f>'Population2 431331'!MG88/'Population2 431331'!MH88</f>
        <v>0.76870748299319724</v>
      </c>
      <c r="FU86" s="107">
        <f>'Population2 431331'!MI88/'Population2 431331'!MJ88</f>
        <v>0.75524475524475521</v>
      </c>
      <c r="FV86" s="107">
        <f>'Population2 431331'!MK88/'Population2 431331'!ML88</f>
        <v>0.76595744680851063</v>
      </c>
    </row>
    <row r="87" spans="1:178" x14ac:dyDescent="0.25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  <c r="FP87" s="107">
        <f>'Population2 431331'!LY89/'Population2 431331'!LZ89</f>
        <v>0.75</v>
      </c>
      <c r="FQ87" s="107">
        <f>'Population2 431331'!MA89/'Population2 431331'!MB89</f>
        <v>0.76923076923076927</v>
      </c>
      <c r="FR87" s="107">
        <f>'Population2 431331'!MC89/'Population2 431331'!MD89</f>
        <v>0.72413793103448276</v>
      </c>
      <c r="FS87" s="107">
        <f>'Population2 431331'!ME89/'Population2 431331'!MF89</f>
        <v>0.68965517241379315</v>
      </c>
      <c r="FT87" s="107">
        <f>'Population2 431331'!MG89/'Population2 431331'!MH89</f>
        <v>0.72413793103448276</v>
      </c>
      <c r="FU87" s="107">
        <f>'Population2 431331'!MI89/'Population2 431331'!MJ89</f>
        <v>0.73333333333333328</v>
      </c>
      <c r="FV87" s="107">
        <f>'Population2 431331'!MK89/'Population2 431331'!ML89</f>
        <v>0.72413793103448276</v>
      </c>
    </row>
    <row r="88" spans="1:178" x14ac:dyDescent="0.25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  <c r="FP88" s="107">
        <f>'Population2 431331'!LY90/'Population2 431331'!LZ90</f>
        <v>0.8</v>
      </c>
      <c r="FQ88" s="107">
        <f>'Population2 431331'!MA90/'Population2 431331'!MB90</f>
        <v>0.8</v>
      </c>
      <c r="FR88" s="107">
        <f>'Population2 431331'!MC90/'Population2 431331'!MD90</f>
        <v>0.80246913580246915</v>
      </c>
      <c r="FS88" s="107">
        <f>'Population2 431331'!ME90/'Population2 431331'!MF90</f>
        <v>0.7816091954022989</v>
      </c>
      <c r="FT88" s="107">
        <f>'Population2 431331'!MG90/'Population2 431331'!MH90</f>
        <v>0.78823529411764703</v>
      </c>
      <c r="FU88" s="107">
        <f>'Population2 431331'!MI90/'Population2 431331'!MJ90</f>
        <v>0.8</v>
      </c>
      <c r="FV88" s="107">
        <f>'Population2 431331'!MK90/'Population2 431331'!ML90</f>
        <v>0.78048780487804881</v>
      </c>
    </row>
    <row r="89" spans="1:178" x14ac:dyDescent="0.25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  <c r="FP89" s="107">
        <f>'Population2 431331'!LY91/'Population2 431331'!LZ91</f>
        <v>0.74242424242424243</v>
      </c>
      <c r="FQ89" s="107">
        <f>'Population2 431331'!MA91/'Population2 431331'!MB91</f>
        <v>0.73228346456692917</v>
      </c>
      <c r="FR89" s="107">
        <f>'Population2 431331'!MC91/'Population2 431331'!MD91</f>
        <v>0.74399999999999999</v>
      </c>
      <c r="FS89" s="107">
        <f>'Population2 431331'!ME91/'Population2 431331'!MF91</f>
        <v>0.73333333333333328</v>
      </c>
      <c r="FT89" s="107">
        <f>'Population2 431331'!MG91/'Population2 431331'!MH91</f>
        <v>0.7416666666666667</v>
      </c>
      <c r="FU89" s="107">
        <f>'Population2 431331'!MI91/'Population2 431331'!MJ91</f>
        <v>0.73109243697478987</v>
      </c>
      <c r="FV89" s="107">
        <f>'Population2 431331'!MK91/'Population2 431331'!ML91</f>
        <v>0.73451327433628322</v>
      </c>
    </row>
    <row r="90" spans="1:178" x14ac:dyDescent="0.25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  <c r="FP90" s="107">
        <f>'Population2 431331'!LY92/'Population2 431331'!LZ92</f>
        <v>0.78555304740406318</v>
      </c>
      <c r="FQ90" s="107">
        <f>'Population2 431331'!MA92/'Population2 431331'!MB92</f>
        <v>0.76703296703296708</v>
      </c>
      <c r="FR90" s="107">
        <f>'Population2 431331'!MC92/'Population2 431331'!MD92</f>
        <v>0.76431718061674003</v>
      </c>
      <c r="FS90" s="107">
        <f>'Population2 431331'!ME92/'Population2 431331'!MF92</f>
        <v>0.76923076923076927</v>
      </c>
      <c r="FT90" s="107">
        <f>'Population2 431331'!MG92/'Population2 431331'!MH92</f>
        <v>0.7734204793028322</v>
      </c>
      <c r="FU90" s="107">
        <f>'Population2 431331'!MI92/'Population2 431331'!MJ92</f>
        <v>0.76222222222222225</v>
      </c>
      <c r="FV90" s="107">
        <f>'Population2 431331'!MK92/'Population2 431331'!ML92</f>
        <v>0.76195773081201335</v>
      </c>
    </row>
    <row r="91" spans="1:178" x14ac:dyDescent="0.25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  <c r="FP91" s="107">
        <f>'Population2 431331'!LY93/'Population2 431331'!LZ93</f>
        <v>0.70038910505836571</v>
      </c>
      <c r="FQ91" s="107">
        <f>'Population2 431331'!MA93/'Population2 431331'!MB93</f>
        <v>0.69685039370078738</v>
      </c>
      <c r="FR91" s="107">
        <f>'Population2 431331'!MC93/'Population2 431331'!MD93</f>
        <v>0.69260700389105057</v>
      </c>
      <c r="FS91" s="107">
        <f>'Population2 431331'!ME93/'Population2 431331'!MF93</f>
        <v>0.69615384615384612</v>
      </c>
      <c r="FT91" s="107">
        <f>'Population2 431331'!MG93/'Population2 431331'!MH93</f>
        <v>0.69318181818181823</v>
      </c>
      <c r="FU91" s="107">
        <f>'Population2 431331'!MI93/'Population2 431331'!MJ93</f>
        <v>0.70342205323193918</v>
      </c>
      <c r="FV91" s="107">
        <f>'Population2 431331'!MK93/'Population2 431331'!ML93</f>
        <v>0.70916334661354585</v>
      </c>
    </row>
    <row r="92" spans="1:178" x14ac:dyDescent="0.25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  <c r="FP92" s="107">
        <f>'Population2 431331'!LY94/'Population2 431331'!LZ94</f>
        <v>0.7857142857142857</v>
      </c>
      <c r="FQ92" s="107">
        <f>'Population2 431331'!MA94/'Population2 431331'!MB94</f>
        <v>0.81395348837209303</v>
      </c>
      <c r="FR92" s="107">
        <f>'Population2 431331'!MC94/'Population2 431331'!MD94</f>
        <v>0.80487804878048785</v>
      </c>
      <c r="FS92" s="107">
        <f>'Population2 431331'!ME94/'Population2 431331'!MF94</f>
        <v>0.82926829268292679</v>
      </c>
      <c r="FT92" s="107">
        <f>'Population2 431331'!MG94/'Population2 431331'!MH94</f>
        <v>0.82051282051282048</v>
      </c>
      <c r="FU92" s="107">
        <f>'Population2 431331'!MI94/'Population2 431331'!MJ94</f>
        <v>0.86111111111111116</v>
      </c>
      <c r="FV92" s="107">
        <f>'Population2 431331'!MK94/'Population2 431331'!ML94</f>
        <v>0.84848484848484851</v>
      </c>
    </row>
    <row r="93" spans="1:178" x14ac:dyDescent="0.25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  <c r="FP93" s="107">
        <f>'Population2 431331'!LY95/'Population2 431331'!LZ95</f>
        <v>0.72527472527472525</v>
      </c>
      <c r="FQ93" s="107">
        <f>'Population2 431331'!MA95/'Population2 431331'!MB95</f>
        <v>0.74468085106382975</v>
      </c>
      <c r="FR93" s="107">
        <f>'Population2 431331'!MC95/'Population2 431331'!MD95</f>
        <v>0.70526315789473681</v>
      </c>
      <c r="FS93" s="107">
        <f>'Population2 431331'!ME95/'Population2 431331'!MF95</f>
        <v>0.72340425531914898</v>
      </c>
      <c r="FT93" s="107">
        <f>'Population2 431331'!MG95/'Population2 431331'!MH95</f>
        <v>0.7528089887640449</v>
      </c>
      <c r="FU93" s="107">
        <f>'Population2 431331'!MI95/'Population2 431331'!MJ95</f>
        <v>0.72826086956521741</v>
      </c>
      <c r="FV93" s="107">
        <f>'Population2 431331'!MK95/'Population2 431331'!ML95</f>
        <v>0.77272727272727271</v>
      </c>
    </row>
    <row r="94" spans="1:178" s="173" customFormat="1" ht="15.6" x14ac:dyDescent="0.3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  <c r="FP94" s="177">
        <f>'Population2 431331'!LY96/'Population2 431331'!LZ96</f>
        <v>0.74027879677182684</v>
      </c>
      <c r="FQ94" s="177">
        <f>'Population2 431331'!MA96/'Population2 431331'!MB96</f>
        <v>0.73695704925988836</v>
      </c>
      <c r="FR94" s="177">
        <f>'Population2 431331'!MC96/'Population2 431331'!MD96</f>
        <v>0.7355231143552311</v>
      </c>
      <c r="FS94" s="177">
        <f>'Population2 431331'!ME96/'Population2 431331'!MF96</f>
        <v>0.73608098336948657</v>
      </c>
      <c r="FT94" s="177">
        <f>'Population2 431331'!MG96/'Population2 431331'!MH96</f>
        <v>0.74026602176541723</v>
      </c>
      <c r="FU94" s="177">
        <f>'Population2 431331'!MI96/'Population2 431331'!MJ96</f>
        <v>0.73630387143900655</v>
      </c>
      <c r="FV94" s="177">
        <f>'Population2 431331'!MK96/'Population2 431331'!ML96</f>
        <v>0.73354774863928751</v>
      </c>
    </row>
    <row r="95" spans="1:178" x14ac:dyDescent="0.25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  <c r="FP95" s="107">
        <f>'Population2 431331'!LY97/'Population2 431331'!LZ97</f>
        <v>0.31315483119906867</v>
      </c>
      <c r="FQ95" s="107">
        <f>'Population2 431331'!MA97/'Population2 431331'!MB97</f>
        <v>0.2965821389195149</v>
      </c>
      <c r="FR95" s="107">
        <f>'Population2 431331'!MC97/'Population2 431331'!MD97</f>
        <v>0.28249194414607948</v>
      </c>
      <c r="FS95" s="107">
        <f>'Population2 431331'!ME97/'Population2 431331'!MF97</f>
        <v>0.29218106995884774</v>
      </c>
      <c r="FT95" s="107">
        <f>'Population2 431331'!MG97/'Population2 431331'!MH97</f>
        <v>0.30216535433070868</v>
      </c>
      <c r="FU95" s="107">
        <f>'Population2 431331'!MI97/'Population2 431331'!MJ97</f>
        <v>0.30357142857142855</v>
      </c>
      <c r="FV95" s="107">
        <f>'Population2 431331'!MK97/'Population2 431331'!ML97</f>
        <v>0.31486880466472306</v>
      </c>
    </row>
    <row r="96" spans="1:178" s="162" customFormat="1" ht="15.6" x14ac:dyDescent="0.3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0.74517924315600859</v>
      </c>
      <c r="FP96" s="164">
        <f>'Population2 431331'!LY98/'Population2 431331'!LZ98</f>
        <v>0.75803311202215529</v>
      </c>
      <c r="FQ96" s="164">
        <f>'Population2 431331'!MA98/'Population2 431331'!MB98</f>
        <v>0.74952186437476387</v>
      </c>
      <c r="FR96" s="164">
        <f>'Population2 431331'!MC98/'Population2 431331'!MD98</f>
        <v>0.74927240550090835</v>
      </c>
      <c r="FS96" s="164">
        <f>'Population2 431331'!ME98/'Population2 431331'!MF98</f>
        <v>0.75138388335335549</v>
      </c>
      <c r="FT96" s="164">
        <f>'Population2 431331'!MG98/'Population2 431331'!MH98</f>
        <v>0.75175218839340974</v>
      </c>
      <c r="FU96" s="164">
        <f>'Population2 431331'!MI98/'Population2 431331'!MJ98</f>
        <v>0.75050938749475848</v>
      </c>
      <c r="FV96" s="164">
        <f>'Population2 431331'!MK98/'Population2 431331'!ML98</f>
        <v>0.75058757727756853</v>
      </c>
    </row>
    <row r="97" spans="95:102" x14ac:dyDescent="0.25">
      <c r="CQ97" s="33"/>
      <c r="CX97" s="107"/>
    </row>
    <row r="98" spans="95:102" x14ac:dyDescent="0.25">
      <c r="CQ98" s="33"/>
      <c r="CX98" s="107"/>
    </row>
    <row r="99" spans="95:102" x14ac:dyDescent="0.25">
      <c r="CQ99" s="33"/>
      <c r="CX99" s="107"/>
    </row>
    <row r="100" spans="95:102" x14ac:dyDescent="0.25">
      <c r="CQ100" s="33"/>
      <c r="CX100" s="107"/>
    </row>
    <row r="101" spans="95:102" x14ac:dyDescent="0.25">
      <c r="CQ101" s="33"/>
      <c r="CX101" s="107"/>
    </row>
    <row r="102" spans="95:102" x14ac:dyDescent="0.25">
      <c r="CQ102" s="33"/>
      <c r="CX102" s="107"/>
    </row>
    <row r="103" spans="95:102" x14ac:dyDescent="0.25">
      <c r="CQ103" s="33"/>
      <c r="CX103" s="107"/>
    </row>
    <row r="104" spans="95:102" x14ac:dyDescent="0.25">
      <c r="CQ104" s="33"/>
      <c r="CX104" s="107"/>
    </row>
    <row r="105" spans="95:102" x14ac:dyDescent="0.25">
      <c r="CQ105" s="33"/>
      <c r="CX105" s="107"/>
    </row>
    <row r="106" spans="95:102" x14ac:dyDescent="0.25">
      <c r="CQ106" s="33"/>
      <c r="CX106" s="107"/>
    </row>
    <row r="107" spans="95:102" x14ac:dyDescent="0.25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DB105"/>
  <sheetViews>
    <sheetView workbookViewId="0">
      <pane xSplit="1" ySplit="4" topLeftCell="BV5" activePane="bottomRight" state="frozen"/>
      <selection pane="topRight" activeCell="B1" sqref="B1"/>
      <selection pane="bottomLeft" activeCell="A6" sqref="A6"/>
      <selection pane="bottomRight" activeCell="DB4" sqref="DB4"/>
    </sheetView>
  </sheetViews>
  <sheetFormatPr defaultRowHeight="13.2" x14ac:dyDescent="0.25"/>
  <cols>
    <col min="1" max="1" width="18.44140625" style="1" bestFit="1" customWidth="1"/>
    <col min="2" max="2" width="6.88671875" style="29" bestFit="1" customWidth="1"/>
    <col min="3" max="4" width="7" hidden="1" customWidth="1"/>
    <col min="5" max="5" width="6.6640625" hidden="1" customWidth="1"/>
    <col min="6" max="6" width="7.33203125" hidden="1" customWidth="1"/>
    <col min="7" max="7" width="6.88671875" hidden="1" customWidth="1"/>
    <col min="8" max="8" width="6.33203125" hidden="1" customWidth="1"/>
    <col min="9" max="10" width="7.109375" hidden="1" customWidth="1"/>
    <col min="11" max="11" width="6.109375" hidden="1" customWidth="1"/>
    <col min="12" max="13" width="7" hidden="1" customWidth="1"/>
    <col min="14" max="14" width="7" bestFit="1" customWidth="1"/>
    <col min="15" max="16" width="7" hidden="1" customWidth="1"/>
    <col min="17" max="17" width="6.6640625" hidden="1" customWidth="1"/>
    <col min="18" max="18" width="7.33203125" hidden="1" customWidth="1"/>
    <col min="19" max="19" width="6.88671875" hidden="1" customWidth="1"/>
    <col min="20" max="20" width="6.33203125" hidden="1" customWidth="1"/>
    <col min="21" max="22" width="7.109375" hidden="1" customWidth="1"/>
    <col min="23" max="23" width="6.5546875" hidden="1" customWidth="1"/>
    <col min="24" max="25" width="7" hidden="1" customWidth="1"/>
    <col min="26" max="26" width="6.88671875" bestFit="1" customWidth="1"/>
    <col min="27" max="28" width="7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hidden="1" customWidth="1"/>
    <col min="33" max="34" width="7.109375" hidden="1" customWidth="1"/>
    <col min="35" max="35" width="6.554687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105" width="7" bestFit="1" customWidth="1"/>
  </cols>
  <sheetData>
    <row r="1" spans="1:106" ht="15.6" x14ac:dyDescent="0.3">
      <c r="A1" s="10" t="s">
        <v>95</v>
      </c>
    </row>
    <row r="2" spans="1:106" ht="15.6" x14ac:dyDescent="0.3">
      <c r="A2" s="10" t="s">
        <v>173</v>
      </c>
    </row>
    <row r="3" spans="1:106" x14ac:dyDescent="0.25">
      <c r="A3" s="5"/>
      <c r="B3" s="39"/>
    </row>
    <row r="4" spans="1:106" s="110" customFormat="1" x14ac:dyDescent="0.25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  <c r="CU4" s="42" t="s">
        <v>278</v>
      </c>
      <c r="CV4" s="42" t="s">
        <v>280</v>
      </c>
      <c r="CW4" s="42" t="s">
        <v>281</v>
      </c>
      <c r="CX4" s="42" t="s">
        <v>282</v>
      </c>
      <c r="CY4" s="42" t="s">
        <v>283</v>
      </c>
      <c r="CZ4" s="42" t="s">
        <v>284</v>
      </c>
      <c r="DA4" s="42" t="s">
        <v>285</v>
      </c>
      <c r="DB4" s="104" t="s">
        <v>286</v>
      </c>
    </row>
    <row r="5" spans="1:106" x14ac:dyDescent="0.25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  <c r="CU5" s="108">
        <f>'Populations3 4313314'!GP7/'Populations3 4313314'!GQ7</f>
        <v>0.77011986301369861</v>
      </c>
      <c r="CV5" s="108">
        <f>'Populations3 4313314'!GR7/'Populations3 4313314'!GS7</f>
        <v>0.77487352445193924</v>
      </c>
      <c r="CW5" s="108">
        <f>'Populations3 4313314'!GT7/'Populations3 4313314'!GU7</f>
        <v>0.77824267782426781</v>
      </c>
      <c r="CX5" s="108">
        <f>'Populations3 4313314'!GV7/'Populations3 4313314'!GW7</f>
        <v>0.77786561264822129</v>
      </c>
      <c r="CY5" s="108">
        <f>'Populations3 4313314'!GX7/'Populations3 4313314'!GY7</f>
        <v>0.77905138339920954</v>
      </c>
      <c r="CZ5" s="108">
        <f>'Populations3 4313314'!GZ7/'Populations3 4313314'!HA7</f>
        <v>0.77425742574257428</v>
      </c>
      <c r="DA5" s="108">
        <f>'Populations3 4313314'!HB7/'Populations3 4313314'!HC7</f>
        <v>0.78283642224012895</v>
      </c>
    </row>
    <row r="6" spans="1:106" x14ac:dyDescent="0.25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  <c r="CU6" s="108">
        <f>'Populations3 4313314'!GP8/'Populations3 4313314'!GQ8</f>
        <v>0.7252001143510578</v>
      </c>
      <c r="CV6" s="108">
        <f>'Populations3 4313314'!GR8/'Populations3 4313314'!GS8</f>
        <v>0.72702798441374428</v>
      </c>
      <c r="CW6" s="108">
        <f>'Populations3 4313314'!GT8/'Populations3 4313314'!GU8</f>
        <v>0.72799661757451906</v>
      </c>
      <c r="CX6" s="108">
        <f>'Populations3 4313314'!GV8/'Populations3 4313314'!GW8</f>
        <v>0.72884710539336961</v>
      </c>
      <c r="CY6" s="108">
        <f>'Populations3 4313314'!GX8/'Populations3 4313314'!GY8</f>
        <v>0.72832207207207211</v>
      </c>
      <c r="CZ6" s="108">
        <f>'Populations3 4313314'!GZ8/'Populations3 4313314'!HA8</f>
        <v>0.72749099639855941</v>
      </c>
      <c r="DA6" s="108">
        <f>'Populations3 4313314'!HB8/'Populations3 4313314'!HC8</f>
        <v>0.73023255813953492</v>
      </c>
    </row>
    <row r="7" spans="1:106" x14ac:dyDescent="0.25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  <c r="CU7" s="108">
        <f>'Populations3 4313314'!GP9/'Populations3 4313314'!GQ9</f>
        <v>0.71553497942386834</v>
      </c>
      <c r="CV7" s="108">
        <f>'Populations3 4313314'!GR9/'Populations3 4313314'!GS9</f>
        <v>0.71293060409385922</v>
      </c>
      <c r="CW7" s="108">
        <f>'Populations3 4313314'!GT9/'Populations3 4313314'!GU9</f>
        <v>0.71485345255837063</v>
      </c>
      <c r="CX7" s="108">
        <f>'Populations3 4313314'!GV9/'Populations3 4313314'!GW9</f>
        <v>0.72578241430700452</v>
      </c>
      <c r="CY7" s="108">
        <f>'Populations3 4313314'!GX9/'Populations3 4313314'!GY9</f>
        <v>0.72672971627675464</v>
      </c>
      <c r="CZ7" s="108">
        <f>'Populations3 4313314'!GZ9/'Populations3 4313314'!HA9</f>
        <v>0.72598584428715873</v>
      </c>
      <c r="DA7" s="108">
        <f>'Populations3 4313314'!HB9/'Populations3 4313314'!HC9</f>
        <v>0.7256908904810645</v>
      </c>
    </row>
    <row r="8" spans="1:106" x14ac:dyDescent="0.25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  <c r="CU8" s="108">
        <f>'Populations3 4313314'!GP10/'Populations3 4313314'!GQ10</f>
        <v>0.74905632629050445</v>
      </c>
      <c r="CV8" s="108">
        <f>'Populations3 4313314'!GR10/'Populations3 4313314'!GS10</f>
        <v>0.75033881897386256</v>
      </c>
      <c r="CW8" s="108">
        <f>'Populations3 4313314'!GT10/'Populations3 4313314'!GU10</f>
        <v>0.74826723142087026</v>
      </c>
      <c r="CX8" s="108">
        <f>'Populations3 4313314'!GV10/'Populations3 4313314'!GW10</f>
        <v>0.74990371654149812</v>
      </c>
      <c r="CY8" s="108">
        <f>'Populations3 4313314'!GX10/'Populations3 4313314'!GY10</f>
        <v>0.74779677341680717</v>
      </c>
      <c r="CZ8" s="108">
        <f>'Populations3 4313314'!GZ10/'Populations3 4313314'!HA10</f>
        <v>0.74773772078393419</v>
      </c>
      <c r="DA8" s="108">
        <f>'Populations3 4313314'!HB10/'Populations3 4313314'!HC10</f>
        <v>0.75074430182048901</v>
      </c>
    </row>
    <row r="9" spans="1:106" x14ac:dyDescent="0.25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  <c r="CU9" s="108">
        <f>'Populations3 4313314'!GP11/'Populations3 4313314'!GQ11</f>
        <v>0.70156846121237815</v>
      </c>
      <c r="CV9" s="108">
        <f>'Populations3 4313314'!GR11/'Populations3 4313314'!GS11</f>
        <v>0.69585448392554994</v>
      </c>
      <c r="CW9" s="108">
        <f>'Populations3 4313314'!GT11/'Populations3 4313314'!GU11</f>
        <v>0.69812108559498953</v>
      </c>
      <c r="CX9" s="108">
        <f>'Populations3 4313314'!GV11/'Populations3 4313314'!GW11</f>
        <v>0.69563409563409562</v>
      </c>
      <c r="CY9" s="108">
        <f>'Populations3 4313314'!GX11/'Populations3 4313314'!GY11</f>
        <v>0.69422517656834237</v>
      </c>
      <c r="CZ9" s="108">
        <f>'Populations3 4313314'!GZ11/'Populations3 4313314'!HA11</f>
        <v>0.69933829611248965</v>
      </c>
      <c r="DA9" s="108">
        <f>'Populations3 4313314'!HB11/'Populations3 4313314'!HC11</f>
        <v>0.70487703209670693</v>
      </c>
    </row>
    <row r="10" spans="1:106" x14ac:dyDescent="0.25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  <c r="CU10" s="108">
        <f>'Populations3 4313314'!GP12/'Populations3 4313314'!GQ12</f>
        <v>0.807246918192006</v>
      </c>
      <c r="CV10" s="108">
        <f>'Populations3 4313314'!GR12/'Populations3 4313314'!GS12</f>
        <v>0.80741692674866894</v>
      </c>
      <c r="CW10" s="108">
        <f>'Populations3 4313314'!GT12/'Populations3 4313314'!GU12</f>
        <v>0.8080715850986121</v>
      </c>
      <c r="CX10" s="108">
        <f>'Populations3 4313314'!GV12/'Populations3 4313314'!GW12</f>
        <v>0.81878698224852076</v>
      </c>
      <c r="CY10" s="108">
        <f>'Populations3 4313314'!GX12/'Populations3 4313314'!GY12</f>
        <v>0.82042318307267714</v>
      </c>
      <c r="CZ10" s="108">
        <f>'Populations3 4313314'!GZ12/'Populations3 4313314'!HA12</f>
        <v>0.82294721407624638</v>
      </c>
      <c r="DA10" s="108">
        <f>'Populations3 4313314'!HB12/'Populations3 4313314'!HC12</f>
        <v>0.82366030038939364</v>
      </c>
    </row>
    <row r="11" spans="1:106" x14ac:dyDescent="0.25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  <c r="CU11" s="108">
        <f>'Populations3 4313314'!GP13/'Populations3 4313314'!GQ13</f>
        <v>0.7141738066095471</v>
      </c>
      <c r="CV11" s="108">
        <f>'Populations3 4313314'!GR13/'Populations3 4313314'!GS13</f>
        <v>0.71395461129888937</v>
      </c>
      <c r="CW11" s="108">
        <f>'Populations3 4313314'!GT13/'Populations3 4313314'!GU13</f>
        <v>0.7179944128696657</v>
      </c>
      <c r="CX11" s="108">
        <f>'Populations3 4313314'!GV13/'Populations3 4313314'!GW13</f>
        <v>0.71897599074341911</v>
      </c>
      <c r="CY11" s="108">
        <f>'Populations3 4313314'!GX13/'Populations3 4313314'!GY13</f>
        <v>0.72182265772071241</v>
      </c>
      <c r="CZ11" s="108">
        <f>'Populations3 4313314'!GZ13/'Populations3 4313314'!HA13</f>
        <v>0.71963880438456707</v>
      </c>
      <c r="DA11" s="108">
        <f>'Populations3 4313314'!HB13/'Populations3 4313314'!HC13</f>
        <v>0.71618862421001461</v>
      </c>
    </row>
    <row r="12" spans="1:106" x14ac:dyDescent="0.25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  <c r="CU12" s="108">
        <f>'Populations3 4313314'!GP14/'Populations3 4313314'!GQ14</f>
        <v>0.63509006004002666</v>
      </c>
      <c r="CV12" s="108">
        <f>'Populations3 4313314'!GR14/'Populations3 4313314'!GS14</f>
        <v>0.63776192599197501</v>
      </c>
      <c r="CW12" s="108">
        <f>'Populations3 4313314'!GT14/'Populations3 4313314'!GU14</f>
        <v>0.63490181548721747</v>
      </c>
      <c r="CX12" s="108">
        <f>'Populations3 4313314'!GV14/'Populations3 4313314'!GW14</f>
        <v>0.63504083147735713</v>
      </c>
      <c r="CY12" s="108">
        <f>'Populations3 4313314'!GX14/'Populations3 4313314'!GY14</f>
        <v>0.63500557413600889</v>
      </c>
      <c r="CZ12" s="108">
        <f>'Populations3 4313314'!GZ14/'Populations3 4313314'!HA14</f>
        <v>0.63062393098832459</v>
      </c>
      <c r="DA12" s="108">
        <f>'Populations3 4313314'!HB14/'Populations3 4313314'!HC14</f>
        <v>0.62378604512176905</v>
      </c>
    </row>
    <row r="13" spans="1:106" s="10" customFormat="1" ht="15.6" x14ac:dyDescent="0.3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  <c r="CU13" s="178">
        <f>'Populations3 4313314'!GP15/'Populations3 4313314'!GQ15</f>
        <v>0.71916562889165625</v>
      </c>
      <c r="CV13" s="178">
        <f>'Populations3 4313314'!GR15/'Populations3 4313314'!GS15</f>
        <v>0.72035893453635569</v>
      </c>
      <c r="CW13" s="178">
        <f>'Populations3 4313314'!GT15/'Populations3 4313314'!GU15</f>
        <v>0.72085204544896808</v>
      </c>
      <c r="CX13" s="178">
        <f>'Populations3 4313314'!GV15/'Populations3 4313314'!GW15</f>
        <v>0.72263060365457066</v>
      </c>
      <c r="CY13" s="178">
        <f>'Populations3 4313314'!GX15/'Populations3 4313314'!GY15</f>
        <v>0.72289821651988317</v>
      </c>
      <c r="CZ13" s="178">
        <f>'Populations3 4313314'!GZ15/'Populations3 4313314'!HA15</f>
        <v>0.72160424783982102</v>
      </c>
      <c r="DA13" s="178">
        <f>'Populations3 4313314'!HB15/'Populations3 4313314'!HC15</f>
        <v>0.72119581390735044</v>
      </c>
    </row>
    <row r="14" spans="1:106" x14ac:dyDescent="0.25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  <c r="CU14" s="108">
        <f>'Populations3 4313314'!GP16/'Populations3 4313314'!GQ16</f>
        <v>0.81443880428652005</v>
      </c>
      <c r="CV14" s="108">
        <f>'Populations3 4313314'!GR16/'Populations3 4313314'!GS16</f>
        <v>0.81308929561841381</v>
      </c>
      <c r="CW14" s="108">
        <f>'Populations3 4313314'!GT16/'Populations3 4313314'!GU16</f>
        <v>0.81688596491228072</v>
      </c>
      <c r="CX14" s="108">
        <f>'Populations3 4313314'!GV16/'Populations3 4313314'!GW16</f>
        <v>0.81912004345464418</v>
      </c>
      <c r="CY14" s="108">
        <f>'Populations3 4313314'!GX16/'Populations3 4313314'!GY16</f>
        <v>0.82206598161168198</v>
      </c>
      <c r="CZ14" s="108">
        <f>'Populations3 4313314'!GZ16/'Populations3 4313314'!HA16</f>
        <v>0.82267598065556158</v>
      </c>
      <c r="DA14" s="108">
        <f>'Populations3 4313314'!HB16/'Populations3 4313314'!HC16</f>
        <v>0.82599469496021216</v>
      </c>
    </row>
    <row r="15" spans="1:106" x14ac:dyDescent="0.25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  <c r="CU15" s="108">
        <f>'Populations3 4313314'!GP17/'Populations3 4313314'!GQ17</f>
        <v>0.70431286549707606</v>
      </c>
      <c r="CV15" s="108">
        <f>'Populations3 4313314'!GR17/'Populations3 4313314'!GS17</f>
        <v>0.70959595959595956</v>
      </c>
      <c r="CW15" s="108">
        <f>'Populations3 4313314'!GT17/'Populations3 4313314'!GU17</f>
        <v>0.70702005730659023</v>
      </c>
      <c r="CX15" s="108">
        <f>'Populations3 4313314'!GV17/'Populations3 4313314'!GW17</f>
        <v>0.70731707317073167</v>
      </c>
      <c r="CY15" s="108">
        <f>'Populations3 4313314'!GX17/'Populations3 4313314'!GY17</f>
        <v>0.71274298056155505</v>
      </c>
      <c r="CZ15" s="108">
        <f>'Populations3 4313314'!GZ17/'Populations3 4313314'!HA17</f>
        <v>0.70964247020585047</v>
      </c>
      <c r="DA15" s="108">
        <f>'Populations3 4313314'!HB17/'Populations3 4313314'!HC17</f>
        <v>0.70224312590448623</v>
      </c>
    </row>
    <row r="16" spans="1:106" x14ac:dyDescent="0.25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  <c r="CU16" s="108">
        <f>'Populations3 4313314'!GP18/'Populations3 4313314'!GQ18</f>
        <v>0.82872928176795579</v>
      </c>
      <c r="CV16" s="108">
        <f>'Populations3 4313314'!GR18/'Populations3 4313314'!GS18</f>
        <v>0.84173669467787116</v>
      </c>
      <c r="CW16" s="108">
        <f>'Populations3 4313314'!GT18/'Populations3 4313314'!GU18</f>
        <v>0.82729805013927582</v>
      </c>
      <c r="CX16" s="108">
        <f>'Populations3 4313314'!GV18/'Populations3 4313314'!GW18</f>
        <v>0.81418439716312052</v>
      </c>
      <c r="CY16" s="108">
        <f>'Populations3 4313314'!GX18/'Populations3 4313314'!GY18</f>
        <v>0.81054131054131051</v>
      </c>
      <c r="CZ16" s="108">
        <f>'Populations3 4313314'!GZ18/'Populations3 4313314'!HA18</f>
        <v>0.79741379310344829</v>
      </c>
      <c r="DA16" s="108">
        <f>'Populations3 4313314'!HB18/'Populations3 4313314'!HC18</f>
        <v>0.79577464788732399</v>
      </c>
    </row>
    <row r="17" spans="1:105" x14ac:dyDescent="0.25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  <c r="CU17" s="108">
        <f>'Populations3 4313314'!GP19/'Populations3 4313314'!GQ19</f>
        <v>0.81870061457418786</v>
      </c>
      <c r="CV17" s="108">
        <f>'Populations3 4313314'!GR19/'Populations3 4313314'!GS19</f>
        <v>0.81709401709401708</v>
      </c>
      <c r="CW17" s="108">
        <f>'Populations3 4313314'!GT19/'Populations3 4313314'!GU19</f>
        <v>0.84304347826086956</v>
      </c>
      <c r="CX17" s="108">
        <f>'Populations3 4313314'!GV19/'Populations3 4313314'!GW19</f>
        <v>0.85574354407836151</v>
      </c>
      <c r="CY17" s="108">
        <f>'Populations3 4313314'!GX19/'Populations3 4313314'!GY19</f>
        <v>0.85523978685612789</v>
      </c>
      <c r="CZ17" s="108">
        <f>'Populations3 4313314'!GZ19/'Populations3 4313314'!HA19</f>
        <v>0.85066666666666668</v>
      </c>
      <c r="DA17" s="108">
        <f>'Populations3 4313314'!HB19/'Populations3 4313314'!HC19</f>
        <v>0.84208204675782972</v>
      </c>
    </row>
    <row r="18" spans="1:105" x14ac:dyDescent="0.25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  <c r="CU18" s="108">
        <f>'Populations3 4313314'!GP20/'Populations3 4313314'!GQ20</f>
        <v>0.64844903988183156</v>
      </c>
      <c r="CV18" s="108">
        <f>'Populations3 4313314'!GR20/'Populations3 4313314'!GS20</f>
        <v>0.64739884393063585</v>
      </c>
      <c r="CW18" s="108">
        <f>'Populations3 4313314'!GT20/'Populations3 4313314'!GU20</f>
        <v>0.64888888888888885</v>
      </c>
      <c r="CX18" s="108">
        <f>'Populations3 4313314'!GV20/'Populations3 4313314'!GW20</f>
        <v>0.68208955223880596</v>
      </c>
      <c r="CY18" s="108">
        <f>'Populations3 4313314'!GX20/'Populations3 4313314'!GY20</f>
        <v>0.68222891566265065</v>
      </c>
      <c r="CZ18" s="108">
        <f>'Populations3 4313314'!GZ20/'Populations3 4313314'!HA20</f>
        <v>0.6706586826347305</v>
      </c>
      <c r="DA18" s="108">
        <f>'Populations3 4313314'!HB20/'Populations3 4313314'!HC20</f>
        <v>0.68195266272189348</v>
      </c>
    </row>
    <row r="19" spans="1:105" x14ac:dyDescent="0.25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  <c r="CU19" s="108">
        <f>'Populations3 4313314'!GP21/'Populations3 4313314'!GQ21</f>
        <v>0.82014388489208634</v>
      </c>
      <c r="CV19" s="108">
        <f>'Populations3 4313314'!GR21/'Populations3 4313314'!GS21</f>
        <v>0.81115879828326176</v>
      </c>
      <c r="CW19" s="108">
        <f>'Populations3 4313314'!GT21/'Populations3 4313314'!GU21</f>
        <v>0.82448377581120946</v>
      </c>
      <c r="CX19" s="108">
        <f>'Populations3 4313314'!GV21/'Populations3 4313314'!GW21</f>
        <v>0.81751824817518248</v>
      </c>
      <c r="CY19" s="108">
        <f>'Populations3 4313314'!GX21/'Populations3 4313314'!GY21</f>
        <v>0.81222707423580787</v>
      </c>
      <c r="CZ19" s="108">
        <f>'Populations3 4313314'!GZ21/'Populations3 4313314'!HA21</f>
        <v>0.80428571428571427</v>
      </c>
      <c r="DA19" s="108">
        <f>'Populations3 4313314'!HB21/'Populations3 4313314'!HC21</f>
        <v>0.80372492836676213</v>
      </c>
    </row>
    <row r="20" spans="1:105" x14ac:dyDescent="0.25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  <c r="CU20" s="108">
        <f>'Populations3 4313314'!GP22/'Populations3 4313314'!GQ22</f>
        <v>0.78104875804967799</v>
      </c>
      <c r="CV20" s="108">
        <f>'Populations3 4313314'!GR22/'Populations3 4313314'!GS22</f>
        <v>0.78525345622119813</v>
      </c>
      <c r="CW20" s="108">
        <f>'Populations3 4313314'!GT22/'Populations3 4313314'!GU22</f>
        <v>0.78865507776761212</v>
      </c>
      <c r="CX20" s="108">
        <f>'Populations3 4313314'!GV22/'Populations3 4313314'!GW22</f>
        <v>0.79665738161559885</v>
      </c>
      <c r="CY20" s="108">
        <f>'Populations3 4313314'!GX22/'Populations3 4313314'!GY22</f>
        <v>0.8</v>
      </c>
      <c r="CZ20" s="108">
        <f>'Populations3 4313314'!GZ22/'Populations3 4313314'!HA22</f>
        <v>0.7948482060717571</v>
      </c>
      <c r="DA20" s="108">
        <f>'Populations3 4313314'!HB22/'Populations3 4313314'!HC22</f>
        <v>0.79278445883441262</v>
      </c>
    </row>
    <row r="21" spans="1:105" x14ac:dyDescent="0.25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  <c r="CU21" s="108">
        <f>'Populations3 4313314'!GP23/'Populations3 4313314'!GQ23</f>
        <v>0.75410476935105553</v>
      </c>
      <c r="CV21" s="108">
        <f>'Populations3 4313314'!GR23/'Populations3 4313314'!GS23</f>
        <v>0.75191131498470953</v>
      </c>
      <c r="CW21" s="108">
        <f>'Populations3 4313314'!GT23/'Populations3 4313314'!GU23</f>
        <v>0.75471698113207553</v>
      </c>
      <c r="CX21" s="108">
        <f>'Populations3 4313314'!GV23/'Populations3 4313314'!GW23</f>
        <v>0.7619760479041916</v>
      </c>
      <c r="CY21" s="108">
        <f>'Populations3 4313314'!GX23/'Populations3 4313314'!GY23</f>
        <v>0.76086149275900483</v>
      </c>
      <c r="CZ21" s="108">
        <f>'Populations3 4313314'!GZ23/'Populations3 4313314'!HA23</f>
        <v>0.7592592592592593</v>
      </c>
      <c r="DA21" s="108">
        <f>'Populations3 4313314'!HB23/'Populations3 4313314'!HC23</f>
        <v>0.7543405984484669</v>
      </c>
    </row>
    <row r="22" spans="1:105" x14ac:dyDescent="0.25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  <c r="CU22" s="108">
        <f>'Populations3 4313314'!GP24/'Populations3 4313314'!GQ24</f>
        <v>0.81308615049073063</v>
      </c>
      <c r="CV22" s="108">
        <f>'Populations3 4313314'!GR24/'Populations3 4313314'!GS24</f>
        <v>0.81522908152290818</v>
      </c>
      <c r="CW22" s="108">
        <f>'Populations3 4313314'!GT24/'Populations3 4313314'!GU24</f>
        <v>0.81264788126478815</v>
      </c>
      <c r="CX22" s="108">
        <f>'Populations3 4313314'!GV24/'Populations3 4313314'!GW24</f>
        <v>0.81252709146077151</v>
      </c>
      <c r="CY22" s="108">
        <f>'Populations3 4313314'!GX24/'Populations3 4313314'!GY24</f>
        <v>0.81108475307310757</v>
      </c>
      <c r="CZ22" s="108">
        <f>'Populations3 4313314'!GZ24/'Populations3 4313314'!HA24</f>
        <v>0.80945154996748325</v>
      </c>
      <c r="DA22" s="108">
        <f>'Populations3 4313314'!HB24/'Populations3 4313314'!HC24</f>
        <v>0.80998248686514884</v>
      </c>
    </row>
    <row r="23" spans="1:105" x14ac:dyDescent="0.25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  <c r="CU23" s="108">
        <f>'Populations3 4313314'!GP25/'Populations3 4313314'!GQ25</f>
        <v>0.8294567770285628</v>
      </c>
      <c r="CV23" s="108">
        <f>'Populations3 4313314'!GR25/'Populations3 4313314'!GS25</f>
        <v>0.83118527899873351</v>
      </c>
      <c r="CW23" s="108">
        <f>'Populations3 4313314'!GT25/'Populations3 4313314'!GU25</f>
        <v>0.83045828089138962</v>
      </c>
      <c r="CX23" s="108">
        <f>'Populations3 4313314'!GV25/'Populations3 4313314'!GW25</f>
        <v>0.82920700613406251</v>
      </c>
      <c r="CY23" s="108">
        <f>'Populations3 4313314'!GX25/'Populations3 4313314'!GY25</f>
        <v>0.82890942698706105</v>
      </c>
      <c r="CZ23" s="108">
        <f>'Populations3 4313314'!GZ25/'Populations3 4313314'!HA25</f>
        <v>0.82528293512833795</v>
      </c>
      <c r="DA23" s="108">
        <f>'Populations3 4313314'!HB25/'Populations3 4313314'!HC25</f>
        <v>0.82229654403567443</v>
      </c>
    </row>
    <row r="24" spans="1:105" x14ac:dyDescent="0.25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  <c r="CU24" s="108">
        <f>'Populations3 4313314'!GP26/'Populations3 4313314'!GQ26</f>
        <v>0.73186119873817035</v>
      </c>
      <c r="CV24" s="108">
        <f>'Populations3 4313314'!GR26/'Populations3 4313314'!GS26</f>
        <v>0.72715894868585729</v>
      </c>
      <c r="CW24" s="108">
        <f>'Populations3 4313314'!GT26/'Populations3 4313314'!GU26</f>
        <v>0.72113022113022118</v>
      </c>
      <c r="CX24" s="108">
        <f>'Populations3 4313314'!GV26/'Populations3 4313314'!GW26</f>
        <v>0.72738537794299873</v>
      </c>
      <c r="CY24" s="108">
        <f>'Populations3 4313314'!GX26/'Populations3 4313314'!GY26</f>
        <v>0.72824045084533495</v>
      </c>
      <c r="CZ24" s="108">
        <f>'Populations3 4313314'!GZ26/'Populations3 4313314'!HA26</f>
        <v>0.73654211526282454</v>
      </c>
      <c r="DA24" s="108">
        <f>'Populations3 4313314'!HB26/'Populations3 4313314'!HC26</f>
        <v>0.72605363984674332</v>
      </c>
    </row>
    <row r="25" spans="1:105" x14ac:dyDescent="0.25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  <c r="CU25" s="108">
        <f>'Populations3 4313314'!GP27/'Populations3 4313314'!GQ27</f>
        <v>0.79165329052969502</v>
      </c>
      <c r="CV25" s="108">
        <f>'Populations3 4313314'!GR27/'Populations3 4313314'!GS27</f>
        <v>0.79134860050890588</v>
      </c>
      <c r="CW25" s="108">
        <f>'Populations3 4313314'!GT27/'Populations3 4313314'!GU27</f>
        <v>0.79456384323640961</v>
      </c>
      <c r="CX25" s="108">
        <f>'Populations3 4313314'!GV27/'Populations3 4313314'!GW27</f>
        <v>0.80625402965828497</v>
      </c>
      <c r="CY25" s="108">
        <f>'Populations3 4313314'!GX27/'Populations3 4313314'!GY27</f>
        <v>0.80911492734478208</v>
      </c>
      <c r="CZ25" s="108">
        <f>'Populations3 4313314'!GZ27/'Populations3 4313314'!HA27</f>
        <v>0.80806078625702016</v>
      </c>
      <c r="DA25" s="108">
        <f>'Populations3 4313314'!HB27/'Populations3 4313314'!HC27</f>
        <v>0.81133311496888305</v>
      </c>
    </row>
    <row r="26" spans="1:105" x14ac:dyDescent="0.25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  <c r="CU26" s="108">
        <f>'Populations3 4313314'!GP28/'Populations3 4313314'!GQ28</f>
        <v>0.84289799809342225</v>
      </c>
      <c r="CV26" s="108">
        <f>'Populations3 4313314'!GR28/'Populations3 4313314'!GS28</f>
        <v>0.8423228716406691</v>
      </c>
      <c r="CW26" s="108">
        <f>'Populations3 4313314'!GT28/'Populations3 4313314'!GU28</f>
        <v>0.83946925808260142</v>
      </c>
      <c r="CX26" s="108">
        <f>'Populations3 4313314'!GV28/'Populations3 4313314'!GW28</f>
        <v>0.83969178725803417</v>
      </c>
      <c r="CY26" s="108">
        <f>'Populations3 4313314'!GX28/'Populations3 4313314'!GY28</f>
        <v>0.83931947069943291</v>
      </c>
      <c r="CZ26" s="108">
        <f>'Populations3 4313314'!GZ28/'Populations3 4313314'!HA28</f>
        <v>0.84279725609756095</v>
      </c>
      <c r="DA26" s="108">
        <f>'Populations3 4313314'!HB28/'Populations3 4313314'!HC28</f>
        <v>0.84170180145649676</v>
      </c>
    </row>
    <row r="27" spans="1:105" x14ac:dyDescent="0.25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  <c r="CU27" s="108">
        <f>'Populations3 4313314'!GP29/'Populations3 4313314'!GQ29</f>
        <v>0.79924599434495758</v>
      </c>
      <c r="CV27" s="108">
        <f>'Populations3 4313314'!GR29/'Populations3 4313314'!GS29</f>
        <v>0.80355472404116002</v>
      </c>
      <c r="CW27" s="108">
        <f>'Populations3 4313314'!GT29/'Populations3 4313314'!GU29</f>
        <v>0.82516810758885684</v>
      </c>
      <c r="CX27" s="108">
        <f>'Populations3 4313314'!GV29/'Populations3 4313314'!GW29</f>
        <v>0.84194831013916505</v>
      </c>
      <c r="CY27" s="108">
        <f>'Populations3 4313314'!GX29/'Populations3 4313314'!GY29</f>
        <v>0.83218163869693973</v>
      </c>
      <c r="CZ27" s="108">
        <f>'Populations3 4313314'!GZ29/'Populations3 4313314'!HA29</f>
        <v>0.82789317507418403</v>
      </c>
      <c r="DA27" s="108">
        <f>'Populations3 4313314'!HB29/'Populations3 4313314'!HC29</f>
        <v>0.81968810916179335</v>
      </c>
    </row>
    <row r="28" spans="1:105" x14ac:dyDescent="0.25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  <c r="CU28" s="108">
        <f>'Populations3 4313314'!GP30/'Populations3 4313314'!GQ30</f>
        <v>0.7768361581920904</v>
      </c>
      <c r="CV28" s="108">
        <f>'Populations3 4313314'!GR30/'Populations3 4313314'!GS30</f>
        <v>0.77202797202797202</v>
      </c>
      <c r="CW28" s="108">
        <f>'Populations3 4313314'!GT30/'Populations3 4313314'!GU30</f>
        <v>0.76197085357390704</v>
      </c>
      <c r="CX28" s="108">
        <f>'Populations3 4313314'!GV30/'Populations3 4313314'!GW30</f>
        <v>0.77329624478442283</v>
      </c>
      <c r="CY28" s="108">
        <f>'Populations3 4313314'!GX30/'Populations3 4313314'!GY30</f>
        <v>0.77877325982081325</v>
      </c>
      <c r="CZ28" s="108">
        <f>'Populations3 4313314'!GZ30/'Populations3 4313314'!HA30</f>
        <v>0.77466759972008392</v>
      </c>
      <c r="DA28" s="108">
        <f>'Populations3 4313314'!HB30/'Populations3 4313314'!HC30</f>
        <v>0.77692307692307694</v>
      </c>
    </row>
    <row r="29" spans="1:105" s="10" customFormat="1" ht="15.6" x14ac:dyDescent="0.3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  <c r="CU29" s="178">
        <f>'Populations3 4313314'!GP31/'Populations3 4313314'!GQ31</f>
        <v>0.80249918098001594</v>
      </c>
      <c r="CV29" s="178">
        <f>'Populations3 4313314'!GR31/'Populations3 4313314'!GS31</f>
        <v>0.80318302387267904</v>
      </c>
      <c r="CW29" s="178">
        <f>'Populations3 4313314'!GT31/'Populations3 4313314'!GU31</f>
        <v>0.80411849877042585</v>
      </c>
      <c r="CX29" s="178">
        <f>'Populations3 4313314'!GV31/'Populations3 4313314'!GW31</f>
        <v>0.80715770030016165</v>
      </c>
      <c r="CY29" s="178">
        <f>'Populations3 4313314'!GX31/'Populations3 4313314'!GY31</f>
        <v>0.80740586548246829</v>
      </c>
      <c r="CZ29" s="178">
        <f>'Populations3 4313314'!GZ31/'Populations3 4313314'!HA31</f>
        <v>0.8053618184767245</v>
      </c>
      <c r="DA29" s="178">
        <f>'Populations3 4313314'!HB31/'Populations3 4313314'!HC31</f>
        <v>0.803057720861173</v>
      </c>
    </row>
    <row r="30" spans="1:105" x14ac:dyDescent="0.25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  <c r="CU30" s="108">
        <f>'Populations3 4313314'!GP32/'Populations3 4313314'!GQ32</f>
        <v>0.76282782212086664</v>
      </c>
      <c r="CV30" s="108">
        <f>'Populations3 4313314'!GR32/'Populations3 4313314'!GS32</f>
        <v>0.76678043230944259</v>
      </c>
      <c r="CW30" s="108">
        <f>'Populations3 4313314'!GT32/'Populations3 4313314'!GU32</f>
        <v>0.76836158192090398</v>
      </c>
      <c r="CX30" s="108">
        <f>'Populations3 4313314'!GV32/'Populations3 4313314'!GW32</f>
        <v>0.77043673012318026</v>
      </c>
      <c r="CY30" s="108">
        <f>'Populations3 4313314'!GX32/'Populations3 4313314'!GY32</f>
        <v>0.76211950394588501</v>
      </c>
      <c r="CZ30" s="108">
        <f>'Populations3 4313314'!GZ32/'Populations3 4313314'!HA32</f>
        <v>0.74603174603174605</v>
      </c>
      <c r="DA30" s="108">
        <f>'Populations3 4313314'!HB32/'Populations3 4313314'!HC32</f>
        <v>0.74388824214202565</v>
      </c>
    </row>
    <row r="31" spans="1:105" x14ac:dyDescent="0.25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  <c r="CU31" s="108">
        <f>'Populations3 4313314'!GP33/'Populations3 4313314'!GQ33</f>
        <v>0.75091240875912413</v>
      </c>
      <c r="CV31" s="108">
        <f>'Populations3 4313314'!GR33/'Populations3 4313314'!GS33</f>
        <v>0.74887082204155375</v>
      </c>
      <c r="CW31" s="108">
        <f>'Populations3 4313314'!GT33/'Populations3 4313314'!GU33</f>
        <v>0.74580759046778466</v>
      </c>
      <c r="CX31" s="108">
        <f>'Populations3 4313314'!GV33/'Populations3 4313314'!GW33</f>
        <v>0.74379432624113473</v>
      </c>
      <c r="CY31" s="108">
        <f>'Populations3 4313314'!GX33/'Populations3 4313314'!GY33</f>
        <v>0.74801061007957559</v>
      </c>
      <c r="CZ31" s="108">
        <f>'Populations3 4313314'!GZ33/'Populations3 4313314'!HA33</f>
        <v>0.75132275132275128</v>
      </c>
      <c r="DA31" s="108">
        <f>'Populations3 4313314'!HB33/'Populations3 4313314'!HC33</f>
        <v>0.74931631722880587</v>
      </c>
    </row>
    <row r="32" spans="1:105" x14ac:dyDescent="0.25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  <c r="CU32" s="108">
        <f>'Populations3 4313314'!GP34/'Populations3 4313314'!GQ34</f>
        <v>0.74432432432432427</v>
      </c>
      <c r="CV32" s="108">
        <f>'Populations3 4313314'!GR34/'Populations3 4313314'!GS34</f>
        <v>0.73630504833512356</v>
      </c>
      <c r="CW32" s="108">
        <f>'Populations3 4313314'!GT34/'Populations3 4313314'!GU34</f>
        <v>0.73894282632146713</v>
      </c>
      <c r="CX32" s="108">
        <f>'Populations3 4313314'!GV34/'Populations3 4313314'!GW34</f>
        <v>0.74095744680851061</v>
      </c>
      <c r="CY32" s="108">
        <f>'Populations3 4313314'!GX34/'Populations3 4313314'!GY34</f>
        <v>0.74258474576271183</v>
      </c>
      <c r="CZ32" s="108">
        <f>'Populations3 4313314'!GZ34/'Populations3 4313314'!HA34</f>
        <v>0.74163179916317989</v>
      </c>
      <c r="DA32" s="108">
        <f>'Populations3 4313314'!HB34/'Populations3 4313314'!HC34</f>
        <v>0.73767885532591415</v>
      </c>
    </row>
    <row r="33" spans="1:105" x14ac:dyDescent="0.25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  <c r="CU33" s="108">
        <f>'Populations3 4313314'!GP35/'Populations3 4313314'!GQ35</f>
        <v>0.78560490045941811</v>
      </c>
      <c r="CV33" s="108">
        <f>'Populations3 4313314'!GR35/'Populations3 4313314'!GS35</f>
        <v>0.78115501519756836</v>
      </c>
      <c r="CW33" s="108">
        <f>'Populations3 4313314'!GT35/'Populations3 4313314'!GU35</f>
        <v>0.77031249999999996</v>
      </c>
      <c r="CX33" s="108">
        <f>'Populations3 4313314'!GV35/'Populations3 4313314'!GW35</f>
        <v>0.77623456790123457</v>
      </c>
      <c r="CY33" s="108">
        <f>'Populations3 4313314'!GX35/'Populations3 4313314'!GY35</f>
        <v>0.78075709779179814</v>
      </c>
      <c r="CZ33" s="108">
        <f>'Populations3 4313314'!GZ35/'Populations3 4313314'!HA35</f>
        <v>0.77674418604651163</v>
      </c>
      <c r="DA33" s="108">
        <f>'Populations3 4313314'!HB35/'Populations3 4313314'!HC35</f>
        <v>0.78382581648522553</v>
      </c>
    </row>
    <row r="34" spans="1:105" x14ac:dyDescent="0.25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  <c r="CU34" s="108">
        <f>'Populations3 4313314'!GP36/'Populations3 4313314'!GQ36</f>
        <v>0.73738202708247846</v>
      </c>
      <c r="CV34" s="108">
        <f>'Populations3 4313314'!GR36/'Populations3 4313314'!GS36</f>
        <v>0.74502234863876471</v>
      </c>
      <c r="CW34" s="108">
        <f>'Populations3 4313314'!GT36/'Populations3 4313314'!GU36</f>
        <v>0.7469928644240571</v>
      </c>
      <c r="CX34" s="108">
        <f>'Populations3 4313314'!GV36/'Populations3 4313314'!GW36</f>
        <v>0.74888528577219293</v>
      </c>
      <c r="CY34" s="108">
        <f>'Populations3 4313314'!GX36/'Populations3 4313314'!GY36</f>
        <v>0.74602851323828923</v>
      </c>
      <c r="CZ34" s="108">
        <f>'Populations3 4313314'!GZ36/'Populations3 4313314'!HA36</f>
        <v>0.74652493867538838</v>
      </c>
      <c r="DA34" s="108">
        <f>'Populations3 4313314'!HB36/'Populations3 4313314'!HC36</f>
        <v>0.74702013974517056</v>
      </c>
    </row>
    <row r="35" spans="1:105" x14ac:dyDescent="0.25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  <c r="CU35" s="108">
        <f>'Populations3 4313314'!GP37/'Populations3 4313314'!GQ37</f>
        <v>0.77211538461538465</v>
      </c>
      <c r="CV35" s="108">
        <f>'Populations3 4313314'!GR37/'Populations3 4313314'!GS37</f>
        <v>0.76603773584905666</v>
      </c>
      <c r="CW35" s="108">
        <f>'Populations3 4313314'!GT37/'Populations3 4313314'!GU37</f>
        <v>0.755868544600939</v>
      </c>
      <c r="CX35" s="108">
        <f>'Populations3 4313314'!GV37/'Populations3 4313314'!GW37</f>
        <v>0.75894538606403017</v>
      </c>
      <c r="CY35" s="108">
        <f>'Populations3 4313314'!GX37/'Populations3 4313314'!GY37</f>
        <v>0.75468164794007486</v>
      </c>
      <c r="CZ35" s="108">
        <f>'Populations3 4313314'!GZ37/'Populations3 4313314'!HA37</f>
        <v>0.75502392344497604</v>
      </c>
      <c r="DA35" s="108">
        <f>'Populations3 4313314'!HB37/'Populations3 4313314'!HC37</f>
        <v>0.75665024630541877</v>
      </c>
    </row>
    <row r="36" spans="1:105" s="10" customFormat="1" ht="15.6" x14ac:dyDescent="0.3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  <c r="CU36" s="178">
        <f>'Populations3 4313314'!GP38/'Populations3 4313314'!GQ38</f>
        <v>0.74870067372473537</v>
      </c>
      <c r="CV36" s="178">
        <f>'Populations3 4313314'!GR38/'Populations3 4313314'!GS38</f>
        <v>0.75009534706331049</v>
      </c>
      <c r="CW36" s="178">
        <f>'Populations3 4313314'!GT38/'Populations3 4313314'!GU38</f>
        <v>0.74957069261591303</v>
      </c>
      <c r="CX36" s="178">
        <f>'Populations3 4313314'!GV38/'Populations3 4313314'!GW38</f>
        <v>0.75144618302513044</v>
      </c>
      <c r="CY36" s="178">
        <f>'Populations3 4313314'!GX38/'Populations3 4313314'!GY38</f>
        <v>0.74995246244533176</v>
      </c>
      <c r="CZ36" s="178">
        <f>'Populations3 4313314'!GZ38/'Populations3 4313314'!HA38</f>
        <v>0.74881065651760226</v>
      </c>
      <c r="DA36" s="178">
        <f>'Populations3 4313314'!HB38/'Populations3 4313314'!HC38</f>
        <v>0.74852898620623132</v>
      </c>
    </row>
    <row r="37" spans="1:105" x14ac:dyDescent="0.25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  <c r="CU37" s="108">
        <f>'Populations3 4313314'!GP39/'Populations3 4313314'!GQ39</f>
        <v>0.81891891891891888</v>
      </c>
      <c r="CV37" s="108">
        <f>'Populations3 4313314'!GR39/'Populations3 4313314'!GS39</f>
        <v>0.81381578947368416</v>
      </c>
      <c r="CW37" s="108">
        <f>'Populations3 4313314'!GT39/'Populations3 4313314'!GU39</f>
        <v>0.81074001309757693</v>
      </c>
      <c r="CX37" s="108">
        <f>'Populations3 4313314'!GV39/'Populations3 4313314'!GW39</f>
        <v>0.81179589131875418</v>
      </c>
      <c r="CY37" s="108">
        <f>'Populations3 4313314'!GX39/'Populations3 4313314'!GY39</f>
        <v>0.81075697211155373</v>
      </c>
      <c r="CZ37" s="108">
        <f>'Populations3 4313314'!GZ39/'Populations3 4313314'!HA39</f>
        <v>0.7996005326231691</v>
      </c>
      <c r="DA37" s="108">
        <f>'Populations3 4313314'!HB39/'Populations3 4313314'!HC39</f>
        <v>0.7987967914438503</v>
      </c>
    </row>
    <row r="38" spans="1:105" x14ac:dyDescent="0.25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  <c r="CU38" s="108">
        <f>'Populations3 4313314'!GP40/'Populations3 4313314'!GQ40</f>
        <v>0.70430468016628667</v>
      </c>
      <c r="CV38" s="108">
        <f>'Populations3 4313314'!GR40/'Populations3 4313314'!GS40</f>
        <v>0.70190134290652839</v>
      </c>
      <c r="CW38" s="108">
        <f>'Populations3 4313314'!GT40/'Populations3 4313314'!GU40</f>
        <v>0.68494609343804069</v>
      </c>
      <c r="CX38" s="108">
        <f>'Populations3 4313314'!GV40/'Populations3 4313314'!GW40</f>
        <v>0.68777292576419213</v>
      </c>
      <c r="CY38" s="108">
        <f>'Populations3 4313314'!GX40/'Populations3 4313314'!GY40</f>
        <v>0.68852233676975949</v>
      </c>
      <c r="CZ38" s="108">
        <f>'Populations3 4313314'!GZ40/'Populations3 4313314'!HA40</f>
        <v>0.6893338895842025</v>
      </c>
      <c r="DA38" s="108">
        <f>'Populations3 4313314'!HB40/'Populations3 4313314'!HC40</f>
        <v>0.6912648497554158</v>
      </c>
    </row>
    <row r="39" spans="1:105" x14ac:dyDescent="0.25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  <c r="CU39" s="108">
        <f>'Populations3 4313314'!GP41/'Populations3 4313314'!GQ41</f>
        <v>0.78103837471783299</v>
      </c>
      <c r="CV39" s="108">
        <f>'Populations3 4313314'!GR41/'Populations3 4313314'!GS41</f>
        <v>0.77078651685393262</v>
      </c>
      <c r="CW39" s="108">
        <f>'Populations3 4313314'!GT41/'Populations3 4313314'!GU41</f>
        <v>0.77064220183486243</v>
      </c>
      <c r="CX39" s="108">
        <f>'Populations3 4313314'!GV41/'Populations3 4313314'!GW41</f>
        <v>0.76614699331848557</v>
      </c>
      <c r="CY39" s="108">
        <f>'Populations3 4313314'!GX41/'Populations3 4313314'!GY41</f>
        <v>0.75609756097560976</v>
      </c>
      <c r="CZ39" s="108">
        <f>'Populations3 4313314'!GZ41/'Populations3 4313314'!HA41</f>
        <v>0.75342465753424659</v>
      </c>
      <c r="DA39" s="108">
        <f>'Populations3 4313314'!HB41/'Populations3 4313314'!HC41</f>
        <v>0.75</v>
      </c>
    </row>
    <row r="40" spans="1:105" x14ac:dyDescent="0.25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  <c r="CU40" s="108">
        <f>'Populations3 4313314'!GP42/'Populations3 4313314'!GQ42</f>
        <v>0.65337954939341425</v>
      </c>
      <c r="CV40" s="108">
        <f>'Populations3 4313314'!GR42/'Populations3 4313314'!GS42</f>
        <v>0.64913793103448281</v>
      </c>
      <c r="CW40" s="108">
        <f>'Populations3 4313314'!GT42/'Populations3 4313314'!GU42</f>
        <v>0.65367965367965364</v>
      </c>
      <c r="CX40" s="108">
        <f>'Populations3 4313314'!GV42/'Populations3 4313314'!GW42</f>
        <v>0.66893617021276597</v>
      </c>
      <c r="CY40" s="108">
        <f>'Populations3 4313314'!GX42/'Populations3 4313314'!GY42</f>
        <v>0.67346938775510201</v>
      </c>
      <c r="CZ40" s="108">
        <f>'Populations3 4313314'!GZ42/'Populations3 4313314'!HA42</f>
        <v>0.67854113655640369</v>
      </c>
      <c r="DA40" s="108">
        <f>'Populations3 4313314'!HB42/'Populations3 4313314'!HC42</f>
        <v>0.6765922249793217</v>
      </c>
    </row>
    <row r="41" spans="1:105" x14ac:dyDescent="0.25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  <c r="CU41" s="108">
        <f>'Populations3 4313314'!GP43/'Populations3 4313314'!GQ43</f>
        <v>0.75639966969446737</v>
      </c>
      <c r="CV41" s="108">
        <f>'Populations3 4313314'!GR43/'Populations3 4313314'!GS43</f>
        <v>0.74938574938574942</v>
      </c>
      <c r="CW41" s="108">
        <f>'Populations3 4313314'!GT43/'Populations3 4313314'!GU43</f>
        <v>0.75458167330677295</v>
      </c>
      <c r="CX41" s="108">
        <f>'Populations3 4313314'!GV43/'Populations3 4313314'!GW43</f>
        <v>0.77279874213836475</v>
      </c>
      <c r="CY41" s="108">
        <f>'Populations3 4313314'!GX43/'Populations3 4313314'!GY43</f>
        <v>0.77389277389277389</v>
      </c>
      <c r="CZ41" s="108">
        <f>'Populations3 4313314'!GZ43/'Populations3 4313314'!HA43</f>
        <v>0.76964560862865949</v>
      </c>
      <c r="DA41" s="108">
        <f>'Populations3 4313314'!HB43/'Populations3 4313314'!HC43</f>
        <v>0.77777777777777779</v>
      </c>
    </row>
    <row r="42" spans="1:105" x14ac:dyDescent="0.25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  <c r="CU42" s="108">
        <f>'Populations3 4313314'!GP44/'Populations3 4313314'!GQ44</f>
        <v>0.748</v>
      </c>
      <c r="CV42" s="108">
        <f>'Populations3 4313314'!GR44/'Populations3 4313314'!GS44</f>
        <v>0.75152811735941316</v>
      </c>
      <c r="CW42" s="108">
        <f>'Populations3 4313314'!GT44/'Populations3 4313314'!GU44</f>
        <v>0.75319537431527694</v>
      </c>
      <c r="CX42" s="108">
        <f>'Populations3 4313314'!GV44/'Populations3 4313314'!GW44</f>
        <v>0.7512165450121655</v>
      </c>
      <c r="CY42" s="108">
        <f>'Populations3 4313314'!GX44/'Populations3 4313314'!GY44</f>
        <v>0.753680981595092</v>
      </c>
      <c r="CZ42" s="108">
        <f>'Populations3 4313314'!GZ44/'Populations3 4313314'!HA44</f>
        <v>0.75353411186232333</v>
      </c>
      <c r="DA42" s="108">
        <f>'Populations3 4313314'!HB44/'Populations3 4313314'!HC44</f>
        <v>0.75406816088424933</v>
      </c>
    </row>
    <row r="43" spans="1:105" x14ac:dyDescent="0.25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  <c r="CU43" s="108">
        <f>'Populations3 4313314'!GP45/'Populations3 4313314'!GQ45</f>
        <v>0.66494845360824739</v>
      </c>
      <c r="CV43" s="108">
        <f>'Populations3 4313314'!GR45/'Populations3 4313314'!GS45</f>
        <v>0.66328257191201356</v>
      </c>
      <c r="CW43" s="108">
        <f>'Populations3 4313314'!GT45/'Populations3 4313314'!GU45</f>
        <v>0.66666666666666663</v>
      </c>
      <c r="CX43" s="108">
        <f>'Populations3 4313314'!GV45/'Populations3 4313314'!GW45</f>
        <v>0.65523156089193824</v>
      </c>
      <c r="CY43" s="108">
        <f>'Populations3 4313314'!GX45/'Populations3 4313314'!GY45</f>
        <v>0.65430016863406404</v>
      </c>
      <c r="CZ43" s="108">
        <f>'Populations3 4313314'!GZ45/'Populations3 4313314'!HA45</f>
        <v>0.65986394557823125</v>
      </c>
      <c r="DA43" s="108">
        <f>'Populations3 4313314'!HB45/'Populations3 4313314'!HC45</f>
        <v>0.66953528399311535</v>
      </c>
    </row>
    <row r="44" spans="1:105" x14ac:dyDescent="0.25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  <c r="CU44" s="108">
        <f>'Populations3 4313314'!GP46/'Populations3 4313314'!GQ46</f>
        <v>0.78198198198198199</v>
      </c>
      <c r="CV44" s="108">
        <f>'Populations3 4313314'!GR46/'Populations3 4313314'!GS46</f>
        <v>0.78426171529619804</v>
      </c>
      <c r="CW44" s="108">
        <f>'Populations3 4313314'!GT46/'Populations3 4313314'!GU46</f>
        <v>0.78333333333333333</v>
      </c>
      <c r="CX44" s="108">
        <f>'Populations3 4313314'!GV46/'Populations3 4313314'!GW46</f>
        <v>0.79525483304042177</v>
      </c>
      <c r="CY44" s="108">
        <f>'Populations3 4313314'!GX46/'Populations3 4313314'!GY46</f>
        <v>0.79012345679012341</v>
      </c>
      <c r="CZ44" s="108">
        <f>'Populations3 4313314'!GZ46/'Populations3 4313314'!HA46</f>
        <v>0.79211469534050183</v>
      </c>
      <c r="DA44" s="108">
        <f>'Populations3 4313314'!HB46/'Populations3 4313314'!HC46</f>
        <v>0.79200726612170758</v>
      </c>
    </row>
    <row r="45" spans="1:105" x14ac:dyDescent="0.25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0.73918269230769229</v>
      </c>
      <c r="CU45" s="108">
        <f>'Populations3 4313314'!GP47/'Populations3 4313314'!GQ47</f>
        <v>0.72941176470588232</v>
      </c>
      <c r="CV45" s="108">
        <f>'Populations3 4313314'!GR47/'Populations3 4313314'!GS47</f>
        <v>0.72209302325581393</v>
      </c>
      <c r="CW45" s="108">
        <f>'Populations3 4313314'!GT47/'Populations3 4313314'!GU47</f>
        <v>0.73543123543123545</v>
      </c>
      <c r="CX45" s="108">
        <f>'Populations3 4313314'!GV47/'Populations3 4313314'!GW47</f>
        <v>0.74170616113744081</v>
      </c>
      <c r="CY45" s="108">
        <f>'Populations3 4313314'!GX47/'Populations3 4313314'!GY47</f>
        <v>0.74078478002378123</v>
      </c>
      <c r="CZ45" s="108">
        <f>'Populations3 4313314'!GZ47/'Populations3 4313314'!HA47</f>
        <v>0.74792899408284019</v>
      </c>
      <c r="DA45" s="108">
        <f>'Populations3 4313314'!HB47/'Populations3 4313314'!HC47</f>
        <v>0.75233644859813087</v>
      </c>
    </row>
    <row r="46" spans="1:105" s="10" customFormat="1" ht="15.6" x14ac:dyDescent="0.3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0.72574626865671643</v>
      </c>
      <c r="CU46" s="178">
        <f>'Populations3 4313314'!GP48/'Populations3 4313314'!GQ48</f>
        <v>0.72908707304556086</v>
      </c>
      <c r="CV46" s="178">
        <f>'Populations3 4313314'!GR48/'Populations3 4313314'!GS48</f>
        <v>0.72715986682467126</v>
      </c>
      <c r="CW46" s="178">
        <f>'Populations3 4313314'!GT48/'Populations3 4313314'!GU48</f>
        <v>0.72154322725992681</v>
      </c>
      <c r="CX46" s="178">
        <f>'Populations3 4313314'!GV48/'Populations3 4313314'!GW48</f>
        <v>0.7256340270669851</v>
      </c>
      <c r="CY46" s="178">
        <f>'Populations3 4313314'!GX48/'Populations3 4313314'!GY48</f>
        <v>0.72607430234548875</v>
      </c>
      <c r="CZ46" s="178">
        <f>'Populations3 4313314'!GZ48/'Populations3 4313314'!HA48</f>
        <v>0.72615013497214409</v>
      </c>
      <c r="DA46" s="178">
        <f>'Populations3 4313314'!HB48/'Populations3 4313314'!HC48</f>
        <v>0.72778065779620993</v>
      </c>
    </row>
    <row r="47" spans="1:105" x14ac:dyDescent="0.25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  <c r="CU47" s="108">
        <f>'Populations3 4313314'!GP49/'Populations3 4313314'!GQ49</f>
        <v>0.77064220183486243</v>
      </c>
      <c r="CV47" s="108">
        <f>'Populations3 4313314'!GR49/'Populations3 4313314'!GS49</f>
        <v>0.83177570093457942</v>
      </c>
      <c r="CW47" s="108">
        <f>'Populations3 4313314'!GT49/'Populations3 4313314'!GU49</f>
        <v>0.8571428571428571</v>
      </c>
      <c r="CX47" s="108">
        <f>'Populations3 4313314'!GV49/'Populations3 4313314'!GW49</f>
        <v>0.86363636363636365</v>
      </c>
      <c r="CY47" s="108">
        <f>'Populations3 4313314'!GX49/'Populations3 4313314'!GY49</f>
        <v>0.84883720930232553</v>
      </c>
      <c r="CZ47" s="108">
        <f>'Populations3 4313314'!GZ49/'Populations3 4313314'!HA49</f>
        <v>0.82758620689655171</v>
      </c>
      <c r="DA47" s="108">
        <f>'Populations3 4313314'!HB49/'Populations3 4313314'!HC49</f>
        <v>0.81111111111111112</v>
      </c>
    </row>
    <row r="48" spans="1:105" x14ac:dyDescent="0.25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  <c r="CU48" s="108">
        <f>'Populations3 4313314'!GP50/'Populations3 4313314'!GQ50</f>
        <v>0.76039119804400979</v>
      </c>
      <c r="CV48" s="108">
        <f>'Populations3 4313314'!GR50/'Populations3 4313314'!GS50</f>
        <v>0.76213592233009708</v>
      </c>
      <c r="CW48" s="108">
        <f>'Populations3 4313314'!GT50/'Populations3 4313314'!GU50</f>
        <v>0.76049382716049385</v>
      </c>
      <c r="CX48" s="108">
        <f>'Populations3 4313314'!GV50/'Populations3 4313314'!GW50</f>
        <v>0.76904176904176902</v>
      </c>
      <c r="CY48" s="108">
        <f>'Populations3 4313314'!GX50/'Populations3 4313314'!GY50</f>
        <v>0.77886977886977882</v>
      </c>
      <c r="CZ48" s="108">
        <f>'Populations3 4313314'!GZ50/'Populations3 4313314'!HA50</f>
        <v>0.76829268292682928</v>
      </c>
      <c r="DA48" s="108">
        <f>'Populations3 4313314'!HB50/'Populations3 4313314'!HC50</f>
        <v>0.76772616136919314</v>
      </c>
    </row>
    <row r="49" spans="1:105" x14ac:dyDescent="0.25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  <c r="CU49" s="108">
        <f>'Populations3 4313314'!GP51/'Populations3 4313314'!GQ51</f>
        <v>0.70333333333333337</v>
      </c>
      <c r="CV49" s="108">
        <f>'Populations3 4313314'!GR51/'Populations3 4313314'!GS51</f>
        <v>0.70588235294117652</v>
      </c>
      <c r="CW49" s="108">
        <f>'Populations3 4313314'!GT51/'Populations3 4313314'!GU51</f>
        <v>0.7290322580645161</v>
      </c>
      <c r="CX49" s="108">
        <f>'Populations3 4313314'!GV51/'Populations3 4313314'!GW51</f>
        <v>0.75601374570446733</v>
      </c>
      <c r="CY49" s="108">
        <f>'Populations3 4313314'!GX51/'Populations3 4313314'!GY51</f>
        <v>0.7593220338983051</v>
      </c>
      <c r="CZ49" s="108">
        <f>'Populations3 4313314'!GZ51/'Populations3 4313314'!HA51</f>
        <v>0.76689189189189189</v>
      </c>
      <c r="DA49" s="108">
        <f>'Populations3 4313314'!HB51/'Populations3 4313314'!HC51</f>
        <v>0.75170068027210879</v>
      </c>
    </row>
    <row r="50" spans="1:105" x14ac:dyDescent="0.25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  <c r="CU50" s="108">
        <f>'Populations3 4313314'!GP52/'Populations3 4313314'!GQ52</f>
        <v>0.76146788990825687</v>
      </c>
      <c r="CV50" s="108">
        <f>'Populations3 4313314'!GR52/'Populations3 4313314'!GS52</f>
        <v>0.7531914893617021</v>
      </c>
      <c r="CW50" s="108">
        <f>'Populations3 4313314'!GT52/'Populations3 4313314'!GU52</f>
        <v>0.76050420168067223</v>
      </c>
      <c r="CX50" s="108">
        <f>'Populations3 4313314'!GV52/'Populations3 4313314'!GW52</f>
        <v>0.78448275862068961</v>
      </c>
      <c r="CY50" s="108">
        <f>'Populations3 4313314'!GX52/'Populations3 4313314'!GY52</f>
        <v>0.79338842975206614</v>
      </c>
      <c r="CZ50" s="108">
        <f>'Populations3 4313314'!GZ52/'Populations3 4313314'!HA52</f>
        <v>0.79116465863453811</v>
      </c>
      <c r="DA50" s="108">
        <f>'Populations3 4313314'!HB52/'Populations3 4313314'!HC52</f>
        <v>0.77777777777777779</v>
      </c>
    </row>
    <row r="51" spans="1:105" x14ac:dyDescent="0.25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  <c r="CU51" s="108">
        <f>'Populations3 4313314'!GP53/'Populations3 4313314'!GQ53</f>
        <v>0.82296650717703346</v>
      </c>
      <c r="CV51" s="108">
        <f>'Populations3 4313314'!GR53/'Populations3 4313314'!GS53</f>
        <v>0.79090909090909089</v>
      </c>
      <c r="CW51" s="108">
        <f>'Populations3 4313314'!GT53/'Populations3 4313314'!GU53</f>
        <v>0.79357798165137616</v>
      </c>
      <c r="CX51" s="108">
        <f>'Populations3 4313314'!GV53/'Populations3 4313314'!GW53</f>
        <v>0.78636363636363638</v>
      </c>
      <c r="CY51" s="108">
        <f>'Populations3 4313314'!GX53/'Populations3 4313314'!GY53</f>
        <v>0.78280542986425339</v>
      </c>
      <c r="CZ51" s="108">
        <f>'Populations3 4313314'!GZ53/'Populations3 4313314'!HA53</f>
        <v>0.78828828828828834</v>
      </c>
      <c r="DA51" s="108">
        <f>'Populations3 4313314'!HB53/'Populations3 4313314'!HC53</f>
        <v>0.78082191780821919</v>
      </c>
    </row>
    <row r="52" spans="1:105" x14ac:dyDescent="0.25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  <c r="CU52" s="108">
        <f>'Populations3 4313314'!GP54/'Populations3 4313314'!GQ54</f>
        <v>0.8</v>
      </c>
      <c r="CV52" s="108">
        <f>'Populations3 4313314'!GR54/'Populations3 4313314'!GS54</f>
        <v>0.7834757834757835</v>
      </c>
      <c r="CW52" s="108">
        <f>'Populations3 4313314'!GT54/'Populations3 4313314'!GU54</f>
        <v>0.78796561604584525</v>
      </c>
      <c r="CX52" s="108">
        <f>'Populations3 4313314'!GV54/'Populations3 4313314'!GW54</f>
        <v>0.80409356725146197</v>
      </c>
      <c r="CY52" s="108">
        <f>'Populations3 4313314'!GX54/'Populations3 4313314'!GY54</f>
        <v>0.79941002949852502</v>
      </c>
      <c r="CZ52" s="108">
        <f>'Populations3 4313314'!GZ54/'Populations3 4313314'!HA54</f>
        <v>0.78717201166180761</v>
      </c>
      <c r="DA52" s="108">
        <f>'Populations3 4313314'!HB54/'Populations3 4313314'!HC54</f>
        <v>0.77039274924471302</v>
      </c>
    </row>
    <row r="53" spans="1:105" x14ac:dyDescent="0.25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  <c r="CU53" s="108">
        <f>'Populations3 4313314'!GP55/'Populations3 4313314'!GQ55</f>
        <v>0.71180555555555558</v>
      </c>
      <c r="CV53" s="108">
        <f>'Populations3 4313314'!GR55/'Populations3 4313314'!GS55</f>
        <v>0.73648648648648651</v>
      </c>
      <c r="CW53" s="108">
        <f>'Populations3 4313314'!GT55/'Populations3 4313314'!GU55</f>
        <v>0.73809523809523814</v>
      </c>
      <c r="CX53" s="108">
        <f>'Populations3 4313314'!GV55/'Populations3 4313314'!GW55</f>
        <v>0.71768707482993199</v>
      </c>
      <c r="CY53" s="108">
        <f>'Populations3 4313314'!GX55/'Populations3 4313314'!GY55</f>
        <v>0.73220338983050848</v>
      </c>
      <c r="CZ53" s="108">
        <f>'Populations3 4313314'!GZ55/'Populations3 4313314'!HA55</f>
        <v>0.73010380622837368</v>
      </c>
      <c r="DA53" s="108">
        <f>'Populations3 4313314'!HB55/'Populations3 4313314'!HC55</f>
        <v>0.74</v>
      </c>
    </row>
    <row r="54" spans="1:105" x14ac:dyDescent="0.25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  <c r="CU54" s="108">
        <f>'Populations3 4313314'!GP56/'Populations3 4313314'!GQ56</f>
        <v>0.69838056680161942</v>
      </c>
      <c r="CV54" s="108">
        <f>'Populations3 4313314'!GR56/'Populations3 4313314'!GS56</f>
        <v>0.69625246548323472</v>
      </c>
      <c r="CW54" s="108">
        <f>'Populations3 4313314'!GT56/'Populations3 4313314'!GU56</f>
        <v>0.71017274472168901</v>
      </c>
      <c r="CX54" s="108">
        <f>'Populations3 4313314'!GV56/'Populations3 4313314'!GW56</f>
        <v>0.71794871794871795</v>
      </c>
      <c r="CY54" s="108">
        <f>'Populations3 4313314'!GX56/'Populations3 4313314'!GY56</f>
        <v>0.720558882235529</v>
      </c>
      <c r="CZ54" s="108">
        <f>'Populations3 4313314'!GZ56/'Populations3 4313314'!HA56</f>
        <v>0.71709233791748528</v>
      </c>
      <c r="DA54" s="108">
        <f>'Populations3 4313314'!HB56/'Populations3 4313314'!HC56</f>
        <v>0.72064777327935226</v>
      </c>
    </row>
    <row r="55" spans="1:105" x14ac:dyDescent="0.25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  <c r="CU55" s="108">
        <f>'Populations3 4313314'!GP57/'Populations3 4313314'!GQ57</f>
        <v>0.72455089820359286</v>
      </c>
      <c r="CV55" s="108">
        <f>'Populations3 4313314'!GR57/'Populations3 4313314'!GS57</f>
        <v>0.70833333333333337</v>
      </c>
      <c r="CW55" s="108">
        <f>'Populations3 4313314'!GT57/'Populations3 4313314'!GU57</f>
        <v>0.67073170731707321</v>
      </c>
      <c r="CX55" s="108">
        <f>'Populations3 4313314'!GV57/'Populations3 4313314'!GW57</f>
        <v>0.66878980891719741</v>
      </c>
      <c r="CY55" s="108">
        <f>'Populations3 4313314'!GX57/'Populations3 4313314'!GY57</f>
        <v>0.67295597484276726</v>
      </c>
      <c r="CZ55" s="108">
        <f>'Populations3 4313314'!GZ57/'Populations3 4313314'!HA57</f>
        <v>0.67088607594936711</v>
      </c>
      <c r="DA55" s="108">
        <f>'Populations3 4313314'!HB57/'Populations3 4313314'!HC57</f>
        <v>0.67515923566878977</v>
      </c>
    </row>
    <row r="56" spans="1:105" x14ac:dyDescent="0.25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  <c r="CU56" s="108">
        <f>'Populations3 4313314'!GP58/'Populations3 4313314'!GQ58</f>
        <v>0.77041942604856517</v>
      </c>
      <c r="CV56" s="108">
        <f>'Populations3 4313314'!GR58/'Populations3 4313314'!GS58</f>
        <v>0.7724288840262582</v>
      </c>
      <c r="CW56" s="108">
        <f>'Populations3 4313314'!GT58/'Populations3 4313314'!GU58</f>
        <v>0.76591375770020531</v>
      </c>
      <c r="CX56" s="108">
        <f>'Populations3 4313314'!GV58/'Populations3 4313314'!GW58</f>
        <v>0.76152304609218435</v>
      </c>
      <c r="CY56" s="108">
        <f>'Populations3 4313314'!GX58/'Populations3 4313314'!GY58</f>
        <v>0.76687116564417179</v>
      </c>
      <c r="CZ56" s="108">
        <f>'Populations3 4313314'!GZ58/'Populations3 4313314'!HA58</f>
        <v>0.75819672131147542</v>
      </c>
      <c r="DA56" s="108">
        <f>'Populations3 4313314'!HB58/'Populations3 4313314'!HC58</f>
        <v>0.76811594202898548</v>
      </c>
    </row>
    <row r="57" spans="1:105" x14ac:dyDescent="0.25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  <c r="CU57" s="108">
        <f>'Populations3 4313314'!GP59/'Populations3 4313314'!GQ59</f>
        <v>0.75974025974025972</v>
      </c>
      <c r="CV57" s="108">
        <f>'Populations3 4313314'!GR59/'Populations3 4313314'!GS59</f>
        <v>0.7592592592592593</v>
      </c>
      <c r="CW57" s="108">
        <f>'Populations3 4313314'!GT59/'Populations3 4313314'!GU59</f>
        <v>0.75840978593272168</v>
      </c>
      <c r="CX57" s="108">
        <f>'Populations3 4313314'!GV59/'Populations3 4313314'!GW59</f>
        <v>0.75379939209726443</v>
      </c>
      <c r="CY57" s="108">
        <f>'Populations3 4313314'!GX59/'Populations3 4313314'!GY59</f>
        <v>0.7639751552795031</v>
      </c>
      <c r="CZ57" s="108">
        <f>'Populations3 4313314'!GZ59/'Populations3 4313314'!HA59</f>
        <v>0.76875000000000004</v>
      </c>
      <c r="DA57" s="108">
        <f>'Populations3 4313314'!HB59/'Populations3 4313314'!HC59</f>
        <v>0.78056426332288398</v>
      </c>
    </row>
    <row r="58" spans="1:105" x14ac:dyDescent="0.25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  <c r="CU58" s="108">
        <f>'Populations3 4313314'!GP60/'Populations3 4313314'!GQ60</f>
        <v>0.75889328063241102</v>
      </c>
      <c r="CV58" s="108">
        <f>'Populations3 4313314'!GR60/'Populations3 4313314'!GS60</f>
        <v>0.7655942219304005</v>
      </c>
      <c r="CW58" s="108">
        <f>'Populations3 4313314'!GT60/'Populations3 4313314'!GU60</f>
        <v>0.77427652733118968</v>
      </c>
      <c r="CX58" s="108">
        <f>'Populations3 4313314'!GV60/'Populations3 4313314'!GW60</f>
        <v>0.77590673575129532</v>
      </c>
      <c r="CY58" s="108">
        <f>'Populations3 4313314'!GX60/'Populations3 4313314'!GY60</f>
        <v>0.77660972404730622</v>
      </c>
      <c r="CZ58" s="108">
        <f>'Populations3 4313314'!GZ60/'Populations3 4313314'!HA60</f>
        <v>0.7842377260981912</v>
      </c>
      <c r="DA58" s="108">
        <f>'Populations3 4313314'!HB60/'Populations3 4313314'!HC60</f>
        <v>0.77821522309711288</v>
      </c>
    </row>
    <row r="59" spans="1:105" x14ac:dyDescent="0.25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  <c r="CU59" s="108">
        <f>'Populations3 4313314'!GP61/'Populations3 4313314'!GQ61</f>
        <v>0.752411575562701</v>
      </c>
      <c r="CV59" s="108">
        <f>'Populations3 4313314'!GR61/'Populations3 4313314'!GS61</f>
        <v>0.7639751552795031</v>
      </c>
      <c r="CW59" s="108">
        <f>'Populations3 4313314'!GT61/'Populations3 4313314'!GU61</f>
        <v>0.77469135802469136</v>
      </c>
      <c r="CX59" s="108">
        <f>'Populations3 4313314'!GV61/'Populations3 4313314'!GW61</f>
        <v>0.78106508875739644</v>
      </c>
      <c r="CY59" s="108">
        <f>'Populations3 4313314'!GX61/'Populations3 4313314'!GY61</f>
        <v>0.81547619047619047</v>
      </c>
      <c r="CZ59" s="108">
        <f>'Populations3 4313314'!GZ61/'Populations3 4313314'!HA61</f>
        <v>0.81515151515151518</v>
      </c>
      <c r="DA59" s="108">
        <f>'Populations3 4313314'!HB61/'Populations3 4313314'!HC61</f>
        <v>0.81024096385542166</v>
      </c>
    </row>
    <row r="60" spans="1:105" x14ac:dyDescent="0.25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  <c r="CU60" s="108">
        <f>'Populations3 4313314'!GP62/'Populations3 4313314'!GQ62</f>
        <v>0.77362637362637365</v>
      </c>
      <c r="CV60" s="108">
        <f>'Populations3 4313314'!GR62/'Populations3 4313314'!GS62</f>
        <v>0.77524429967426711</v>
      </c>
      <c r="CW60" s="108">
        <f>'Populations3 4313314'!GT62/'Populations3 4313314'!GU62</f>
        <v>0.77837837837837842</v>
      </c>
      <c r="CX60" s="108">
        <f>'Populations3 4313314'!GV62/'Populations3 4313314'!GW62</f>
        <v>0.80199115044247793</v>
      </c>
      <c r="CY60" s="108">
        <f>'Populations3 4313314'!GX62/'Populations3 4313314'!GY62</f>
        <v>0.80223463687150842</v>
      </c>
      <c r="CZ60" s="108">
        <f>'Populations3 4313314'!GZ62/'Populations3 4313314'!HA62</f>
        <v>0.768664563617245</v>
      </c>
      <c r="DA60" s="108">
        <f>'Populations3 4313314'!HB62/'Populations3 4313314'!HC62</f>
        <v>0.79321663019693656</v>
      </c>
    </row>
    <row r="61" spans="1:105" x14ac:dyDescent="0.25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  <c r="CU61" s="108">
        <f>'Populations3 4313314'!GP63/'Populations3 4313314'!GQ63</f>
        <v>0.76170212765957446</v>
      </c>
      <c r="CV61" s="108">
        <f>'Populations3 4313314'!GR63/'Populations3 4313314'!GS63</f>
        <v>0.74897119341563789</v>
      </c>
      <c r="CW61" s="108">
        <f>'Populations3 4313314'!GT63/'Populations3 4313314'!GU63</f>
        <v>0.70588235294117652</v>
      </c>
      <c r="CX61" s="108">
        <f>'Populations3 4313314'!GV63/'Populations3 4313314'!GW63</f>
        <v>0.7416666666666667</v>
      </c>
      <c r="CY61" s="108">
        <f>'Populations3 4313314'!GX63/'Populations3 4313314'!GY63</f>
        <v>0.73777777777777775</v>
      </c>
      <c r="CZ61" s="108">
        <f>'Populations3 4313314'!GZ63/'Populations3 4313314'!HA63</f>
        <v>0.73478260869565215</v>
      </c>
      <c r="DA61" s="108">
        <f>'Populations3 4313314'!HB63/'Populations3 4313314'!HC63</f>
        <v>0.75744680851063828</v>
      </c>
    </row>
    <row r="62" spans="1:105" x14ac:dyDescent="0.25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  <c r="CU62" s="108">
        <f>'Populations3 4313314'!GP64/'Populations3 4313314'!GQ64</f>
        <v>0.71951219512195119</v>
      </c>
      <c r="CV62" s="108">
        <f>'Populations3 4313314'!GR64/'Populations3 4313314'!GS64</f>
        <v>0.7407407407407407</v>
      </c>
      <c r="CW62" s="108">
        <f>'Populations3 4313314'!GT64/'Populations3 4313314'!GU64</f>
        <v>0.72592592592592597</v>
      </c>
      <c r="CX62" s="108">
        <f>'Populations3 4313314'!GV64/'Populations3 4313314'!GW64</f>
        <v>0.73770491803278693</v>
      </c>
      <c r="CY62" s="108">
        <f>'Populations3 4313314'!GX64/'Populations3 4313314'!GY64</f>
        <v>0.7338709677419355</v>
      </c>
      <c r="CZ62" s="108">
        <f>'Populations3 4313314'!GZ64/'Populations3 4313314'!HA64</f>
        <v>0.74626865671641796</v>
      </c>
      <c r="DA62" s="108">
        <f>'Populations3 4313314'!HB64/'Populations3 4313314'!HC64</f>
        <v>0.75187969924812026</v>
      </c>
    </row>
    <row r="63" spans="1:105" x14ac:dyDescent="0.25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  <c r="CU63" s="108">
        <f>'Populations3 4313314'!GP65/'Populations3 4313314'!GQ65</f>
        <v>0.76923076923076927</v>
      </c>
      <c r="CV63" s="108">
        <f>'Populations3 4313314'!GR65/'Populations3 4313314'!GS65</f>
        <v>0.75722543352601157</v>
      </c>
      <c r="CW63" s="108">
        <f>'Populations3 4313314'!GT65/'Populations3 4313314'!GU65</f>
        <v>0.74011299435028244</v>
      </c>
      <c r="CX63" s="108">
        <f>'Populations3 4313314'!GV65/'Populations3 4313314'!GW65</f>
        <v>0.73529411764705888</v>
      </c>
      <c r="CY63" s="108">
        <f>'Populations3 4313314'!GX65/'Populations3 4313314'!GY65</f>
        <v>0.74117647058823533</v>
      </c>
      <c r="CZ63" s="108">
        <f>'Populations3 4313314'!GZ65/'Populations3 4313314'!HA65</f>
        <v>0.75428571428571434</v>
      </c>
      <c r="DA63" s="108">
        <f>'Populations3 4313314'!HB65/'Populations3 4313314'!HC65</f>
        <v>0.73837209302325579</v>
      </c>
    </row>
    <row r="64" spans="1:105" x14ac:dyDescent="0.25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  <c r="CU64" s="108">
        <f>'Populations3 4313314'!GP66/'Populations3 4313314'!GQ66</f>
        <v>0.71228070175438596</v>
      </c>
      <c r="CV64" s="108">
        <f>'Populations3 4313314'!GR66/'Populations3 4313314'!GS66</f>
        <v>0.71379310344827585</v>
      </c>
      <c r="CW64" s="108">
        <f>'Populations3 4313314'!GT66/'Populations3 4313314'!GU66</f>
        <v>0.72857142857142854</v>
      </c>
      <c r="CX64" s="108">
        <f>'Populations3 4313314'!GV66/'Populations3 4313314'!GW66</f>
        <v>0.72058823529411764</v>
      </c>
      <c r="CY64" s="108">
        <f>'Populations3 4313314'!GX66/'Populations3 4313314'!GY66</f>
        <v>0.7230215827338129</v>
      </c>
      <c r="CZ64" s="108">
        <f>'Populations3 4313314'!GZ66/'Populations3 4313314'!HA66</f>
        <v>0.70486111111111116</v>
      </c>
      <c r="DA64" s="108">
        <f>'Populations3 4313314'!HB66/'Populations3 4313314'!HC66</f>
        <v>0.6964285714285714</v>
      </c>
    </row>
    <row r="65" spans="1:105" x14ac:dyDescent="0.25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  <c r="CU65" s="108">
        <f>'Populations3 4313314'!GP67/'Populations3 4313314'!GQ67</f>
        <v>0.76322418136020154</v>
      </c>
      <c r="CV65" s="108">
        <f>'Populations3 4313314'!GR67/'Populations3 4313314'!GS67</f>
        <v>0.74185463659147866</v>
      </c>
      <c r="CW65" s="108">
        <f>'Populations3 4313314'!GT67/'Populations3 4313314'!GU67</f>
        <v>0.74327628361858189</v>
      </c>
      <c r="CX65" s="108">
        <f>'Populations3 4313314'!GV67/'Populations3 4313314'!GW67</f>
        <v>0.74641148325358853</v>
      </c>
      <c r="CY65" s="108">
        <f>'Populations3 4313314'!GX67/'Populations3 4313314'!GY67</f>
        <v>0.74047619047619051</v>
      </c>
      <c r="CZ65" s="108">
        <f>'Populations3 4313314'!GZ67/'Populations3 4313314'!HA67</f>
        <v>0.74942528735632186</v>
      </c>
      <c r="DA65" s="108">
        <f>'Populations3 4313314'!HB67/'Populations3 4313314'!HC67</f>
        <v>0.74537037037037035</v>
      </c>
    </row>
    <row r="66" spans="1:105" x14ac:dyDescent="0.25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  <c r="CU66" s="108">
        <f>'Populations3 4313314'!GP68/'Populations3 4313314'!GQ68</f>
        <v>0.79459459459459458</v>
      </c>
      <c r="CV66" s="108">
        <f>'Populations3 4313314'!GR68/'Populations3 4313314'!GS68</f>
        <v>0.79646017699115046</v>
      </c>
      <c r="CW66" s="108">
        <f>'Populations3 4313314'!GT68/'Populations3 4313314'!GU68</f>
        <v>0.80071174377224197</v>
      </c>
      <c r="CX66" s="108">
        <f>'Populations3 4313314'!GV68/'Populations3 4313314'!GW68</f>
        <v>0.80570409982174684</v>
      </c>
      <c r="CY66" s="108">
        <f>'Populations3 4313314'!GX68/'Populations3 4313314'!GY68</f>
        <v>0.80714285714285716</v>
      </c>
      <c r="CZ66" s="108">
        <f>'Populations3 4313314'!GZ68/'Populations3 4313314'!HA68</f>
        <v>0.80353982300884952</v>
      </c>
      <c r="DA66" s="108">
        <f>'Populations3 4313314'!HB68/'Populations3 4313314'!HC68</f>
        <v>0.80286738351254483</v>
      </c>
    </row>
    <row r="67" spans="1:105" x14ac:dyDescent="0.25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  <c r="CU67" s="108">
        <f>'Populations3 4313314'!GP69/'Populations3 4313314'!GQ69</f>
        <v>0.65900383141762453</v>
      </c>
      <c r="CV67" s="108">
        <f>'Populations3 4313314'!GR69/'Populations3 4313314'!GS69</f>
        <v>0.6741573033707865</v>
      </c>
      <c r="CW67" s="108">
        <f>'Populations3 4313314'!GT69/'Populations3 4313314'!GU69</f>
        <v>0.68702290076335881</v>
      </c>
      <c r="CX67" s="108">
        <f>'Populations3 4313314'!GV69/'Populations3 4313314'!GW69</f>
        <v>0.66914498141263945</v>
      </c>
      <c r="CY67" s="108">
        <f>'Populations3 4313314'!GX69/'Populations3 4313314'!GY69</f>
        <v>0.68560606060606055</v>
      </c>
      <c r="CZ67" s="108">
        <f>'Populations3 4313314'!GZ69/'Populations3 4313314'!HA69</f>
        <v>0.6629213483146067</v>
      </c>
      <c r="DA67" s="108">
        <f>'Populations3 4313314'!HB69/'Populations3 4313314'!HC69</f>
        <v>0.64661654135338342</v>
      </c>
    </row>
    <row r="68" spans="1:105" x14ac:dyDescent="0.25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  <c r="CU68" s="108">
        <f>'Populations3 4313314'!GP70/'Populations3 4313314'!GQ70</f>
        <v>0.70754716981132071</v>
      </c>
      <c r="CV68" s="108">
        <f>'Populations3 4313314'!GR70/'Populations3 4313314'!GS70</f>
        <v>0.74226804123711343</v>
      </c>
      <c r="CW68" s="108">
        <f>'Populations3 4313314'!GT70/'Populations3 4313314'!GU70</f>
        <v>0.70873786407766992</v>
      </c>
      <c r="CX68" s="108">
        <f>'Populations3 4313314'!GV70/'Populations3 4313314'!GW70</f>
        <v>0.7289719626168224</v>
      </c>
      <c r="CY68" s="108">
        <f>'Populations3 4313314'!GX70/'Populations3 4313314'!GY70</f>
        <v>0.71698113207547165</v>
      </c>
      <c r="CZ68" s="108">
        <f>'Populations3 4313314'!GZ70/'Populations3 4313314'!HA70</f>
        <v>0.74757281553398058</v>
      </c>
      <c r="DA68" s="108">
        <f>'Populations3 4313314'!HB70/'Populations3 4313314'!HC70</f>
        <v>0.72641509433962259</v>
      </c>
    </row>
    <row r="69" spans="1:105" x14ac:dyDescent="0.25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  <c r="CU69" s="108">
        <f>'Populations3 4313314'!GP71/'Populations3 4313314'!GQ71</f>
        <v>0.7640449438202247</v>
      </c>
      <c r="CV69" s="108">
        <f>'Populations3 4313314'!GR71/'Populations3 4313314'!GS71</f>
        <v>0.77162162162162162</v>
      </c>
      <c r="CW69" s="108">
        <f>'Populations3 4313314'!GT71/'Populations3 4313314'!GU71</f>
        <v>0.76518218623481782</v>
      </c>
      <c r="CX69" s="108">
        <f>'Populations3 4313314'!GV71/'Populations3 4313314'!GW71</f>
        <v>0.75989085948158253</v>
      </c>
      <c r="CY69" s="108">
        <f>'Populations3 4313314'!GX71/'Populations3 4313314'!GY71</f>
        <v>0.76326530612244903</v>
      </c>
      <c r="CZ69" s="108">
        <f>'Populations3 4313314'!GZ71/'Populations3 4313314'!HA71</f>
        <v>0.76060191518467857</v>
      </c>
      <c r="DA69" s="108">
        <f>'Populations3 4313314'!HB71/'Populations3 4313314'!HC71</f>
        <v>0.76858345021037866</v>
      </c>
    </row>
    <row r="70" spans="1:105" x14ac:dyDescent="0.25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  <c r="CU70" s="108">
        <f>'Populations3 4313314'!GP72/'Populations3 4313314'!GQ72</f>
        <v>0.69162995594713661</v>
      </c>
      <c r="CV70" s="108">
        <f>'Populations3 4313314'!GR72/'Populations3 4313314'!GS72</f>
        <v>0.70640176600441507</v>
      </c>
      <c r="CW70" s="108">
        <f>'Populations3 4313314'!GT72/'Populations3 4313314'!GU72</f>
        <v>0.70419426048565126</v>
      </c>
      <c r="CX70" s="108">
        <f>'Populations3 4313314'!GV72/'Populations3 4313314'!GW72</f>
        <v>0.69333333333333336</v>
      </c>
      <c r="CY70" s="108">
        <f>'Populations3 4313314'!GX72/'Populations3 4313314'!GY72</f>
        <v>0.69844789356984482</v>
      </c>
      <c r="CZ70" s="108">
        <f>'Populations3 4313314'!GZ72/'Populations3 4313314'!HA72</f>
        <v>0.7098214285714286</v>
      </c>
      <c r="DA70" s="108">
        <f>'Populations3 4313314'!HB72/'Populations3 4313314'!HC72</f>
        <v>0.72185430463576161</v>
      </c>
    </row>
    <row r="71" spans="1:105" x14ac:dyDescent="0.25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  <c r="CU71" s="108">
        <f>'Populations3 4313314'!GP73/'Populations3 4313314'!GQ73</f>
        <v>0.67206477732793524</v>
      </c>
      <c r="CV71" s="108">
        <f>'Populations3 4313314'!GR73/'Populations3 4313314'!GS73</f>
        <v>0.70081967213114749</v>
      </c>
      <c r="CW71" s="108">
        <f>'Populations3 4313314'!GT73/'Populations3 4313314'!GU73</f>
        <v>0.70161290322580649</v>
      </c>
      <c r="CX71" s="108">
        <f>'Populations3 4313314'!GV73/'Populations3 4313314'!GW73</f>
        <v>0.69379844961240311</v>
      </c>
      <c r="CY71" s="108">
        <f>'Populations3 4313314'!GX73/'Populations3 4313314'!GY73</f>
        <v>0.70161290322580649</v>
      </c>
      <c r="CZ71" s="108">
        <f>'Populations3 4313314'!GZ73/'Populations3 4313314'!HA73</f>
        <v>0.71887550200803207</v>
      </c>
      <c r="DA71" s="108">
        <f>'Populations3 4313314'!HB73/'Populations3 4313314'!HC73</f>
        <v>0.7338709677419355</v>
      </c>
    </row>
    <row r="72" spans="1:105" x14ac:dyDescent="0.25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  <c r="CU72" s="108">
        <f>'Populations3 4313314'!GP74/'Populations3 4313314'!GQ74</f>
        <v>0.78746594005449588</v>
      </c>
      <c r="CV72" s="108">
        <f>'Populations3 4313314'!GR74/'Populations3 4313314'!GS74</f>
        <v>0.78648648648648645</v>
      </c>
      <c r="CW72" s="108">
        <f>'Populations3 4313314'!GT74/'Populations3 4313314'!GU74</f>
        <v>0.78869778869778873</v>
      </c>
      <c r="CX72" s="108">
        <f>'Populations3 4313314'!GV74/'Populations3 4313314'!GW74</f>
        <v>0.77615571776155723</v>
      </c>
      <c r="CY72" s="108">
        <f>'Populations3 4313314'!GX74/'Populations3 4313314'!GY74</f>
        <v>0.78054862842892769</v>
      </c>
      <c r="CZ72" s="108">
        <f>'Populations3 4313314'!GZ74/'Populations3 4313314'!HA74</f>
        <v>0.78085642317380355</v>
      </c>
      <c r="DA72" s="108">
        <f>'Populations3 4313314'!HB74/'Populations3 4313314'!HC74</f>
        <v>0.77922077922077926</v>
      </c>
    </row>
    <row r="73" spans="1:105" x14ac:dyDescent="0.25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  <c r="CU73" s="108">
        <f>'Populations3 4313314'!GP75/'Populations3 4313314'!GQ75</f>
        <v>0.62857142857142856</v>
      </c>
      <c r="CV73" s="108">
        <f>'Populations3 4313314'!GR75/'Populations3 4313314'!GS75</f>
        <v>0.6330275229357798</v>
      </c>
      <c r="CW73" s="108">
        <f>'Populations3 4313314'!GT75/'Populations3 4313314'!GU75</f>
        <v>0.58974358974358976</v>
      </c>
      <c r="CX73" s="108">
        <f>'Populations3 4313314'!GV75/'Populations3 4313314'!GW75</f>
        <v>0.59663865546218486</v>
      </c>
      <c r="CY73" s="108">
        <f>'Populations3 4313314'!GX75/'Populations3 4313314'!GY75</f>
        <v>0.57627118644067798</v>
      </c>
      <c r="CZ73" s="108">
        <f>'Populations3 4313314'!GZ75/'Populations3 4313314'!HA75</f>
        <v>0.56779661016949157</v>
      </c>
      <c r="DA73" s="108">
        <f>'Populations3 4313314'!HB75/'Populations3 4313314'!HC75</f>
        <v>0.56779661016949157</v>
      </c>
    </row>
    <row r="74" spans="1:105" x14ac:dyDescent="0.25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  <c r="CU74" s="108">
        <f>'Populations3 4313314'!GP76/'Populations3 4313314'!GQ76</f>
        <v>0.69499999999999995</v>
      </c>
      <c r="CV74" s="108">
        <f>'Populations3 4313314'!GR76/'Populations3 4313314'!GS76</f>
        <v>0.69856459330143539</v>
      </c>
      <c r="CW74" s="108">
        <f>'Populations3 4313314'!GT76/'Populations3 4313314'!GU76</f>
        <v>0.69585253456221197</v>
      </c>
      <c r="CX74" s="108">
        <f>'Populations3 4313314'!GV76/'Populations3 4313314'!GW76</f>
        <v>0.70091324200913241</v>
      </c>
      <c r="CY74" s="108">
        <f>'Populations3 4313314'!GX76/'Populations3 4313314'!GY76</f>
        <v>0.70454545454545459</v>
      </c>
      <c r="CZ74" s="108">
        <f>'Populations3 4313314'!GZ76/'Populations3 4313314'!HA76</f>
        <v>0.70657276995305163</v>
      </c>
      <c r="DA74" s="108">
        <f>'Populations3 4313314'!HB76/'Populations3 4313314'!HC76</f>
        <v>0.70709382151029754</v>
      </c>
    </row>
    <row r="75" spans="1:105" x14ac:dyDescent="0.25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  <c r="CU75" s="108">
        <f>'Populations3 4313314'!GP77/'Populations3 4313314'!GQ77</f>
        <v>0.74172185430463577</v>
      </c>
      <c r="CV75" s="108">
        <f>'Populations3 4313314'!GR77/'Populations3 4313314'!GS77</f>
        <v>0.76821192052980136</v>
      </c>
      <c r="CW75" s="108">
        <f>'Populations3 4313314'!GT77/'Populations3 4313314'!GU77</f>
        <v>0.77358490566037741</v>
      </c>
      <c r="CX75" s="108">
        <f>'Populations3 4313314'!GV77/'Populations3 4313314'!GW77</f>
        <v>0.74842767295597479</v>
      </c>
      <c r="CY75" s="108">
        <f>'Populations3 4313314'!GX77/'Populations3 4313314'!GY77</f>
        <v>0.74375000000000002</v>
      </c>
      <c r="CZ75" s="108">
        <f>'Populations3 4313314'!GZ77/'Populations3 4313314'!HA77</f>
        <v>0.74375000000000002</v>
      </c>
      <c r="DA75" s="108">
        <f>'Populations3 4313314'!HB77/'Populations3 4313314'!HC77</f>
        <v>0.740506329113924</v>
      </c>
    </row>
    <row r="76" spans="1:105" x14ac:dyDescent="0.25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  <c r="CU76" s="108">
        <f>'Populations3 4313314'!GP78/'Populations3 4313314'!GQ78</f>
        <v>0.7109375</v>
      </c>
      <c r="CV76" s="108">
        <f>'Populations3 4313314'!GR78/'Populations3 4313314'!GS78</f>
        <v>0.71647509578544066</v>
      </c>
      <c r="CW76" s="108">
        <f>'Populations3 4313314'!GT78/'Populations3 4313314'!GU78</f>
        <v>0.69140625</v>
      </c>
      <c r="CX76" s="108">
        <f>'Populations3 4313314'!GV78/'Populations3 4313314'!GW78</f>
        <v>0.69685039370078738</v>
      </c>
      <c r="CY76" s="108">
        <f>'Populations3 4313314'!GX78/'Populations3 4313314'!GY78</f>
        <v>0.68725868725868722</v>
      </c>
      <c r="CZ76" s="108">
        <f>'Populations3 4313314'!GZ78/'Populations3 4313314'!HA78</f>
        <v>0.71375464684014867</v>
      </c>
      <c r="DA76" s="108">
        <f>'Populations3 4313314'!HB78/'Populations3 4313314'!HC78</f>
        <v>0.72627737226277367</v>
      </c>
    </row>
    <row r="77" spans="1:105" x14ac:dyDescent="0.25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  <c r="CU77" s="108">
        <f>'Populations3 4313314'!GP79/'Populations3 4313314'!GQ79</f>
        <v>0.76068376068376065</v>
      </c>
      <c r="CV77" s="108">
        <f>'Populations3 4313314'!GR79/'Populations3 4313314'!GS79</f>
        <v>0.75335570469798663</v>
      </c>
      <c r="CW77" s="108">
        <f>'Populations3 4313314'!GT79/'Populations3 4313314'!GU79</f>
        <v>0.75680000000000003</v>
      </c>
      <c r="CX77" s="108">
        <f>'Populations3 4313314'!GV79/'Populations3 4313314'!GW79</f>
        <v>0.75079365079365079</v>
      </c>
      <c r="CY77" s="108">
        <f>'Populations3 4313314'!GX79/'Populations3 4313314'!GY79</f>
        <v>0.7463884430176565</v>
      </c>
      <c r="CZ77" s="108">
        <f>'Populations3 4313314'!GZ79/'Populations3 4313314'!HA79</f>
        <v>0.74098360655737705</v>
      </c>
      <c r="DA77" s="108">
        <f>'Populations3 4313314'!HB79/'Populations3 4313314'!HC79</f>
        <v>0.74503311258278149</v>
      </c>
    </row>
    <row r="78" spans="1:105" s="10" customFormat="1" ht="15.6" x14ac:dyDescent="0.3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  <c r="CU78" s="178">
        <f>'Populations3 4313314'!GP80/'Populations3 4313314'!GQ80</f>
        <v>0.7469302447095707</v>
      </c>
      <c r="CV78" s="178">
        <f>'Populations3 4313314'!GR80/'Populations3 4313314'!GS80</f>
        <v>0.74989304355266539</v>
      </c>
      <c r="CW78" s="178">
        <f>'Populations3 4313314'!GT80/'Populations3 4313314'!GU80</f>
        <v>0.75080549431914534</v>
      </c>
      <c r="CX78" s="178">
        <f>'Populations3 4313314'!GV80/'Populations3 4313314'!GW80</f>
        <v>0.75312420300943639</v>
      </c>
      <c r="CY78" s="178">
        <f>'Populations3 4313314'!GX80/'Populations3 4313314'!GY80</f>
        <v>0.75579505602600294</v>
      </c>
      <c r="CZ78" s="178">
        <f>'Populations3 4313314'!GZ80/'Populations3 4313314'!HA80</f>
        <v>0.75391783142736124</v>
      </c>
      <c r="DA78" s="178">
        <f>'Populations3 4313314'!HB80/'Populations3 4313314'!HC80</f>
        <v>0.75551753635585972</v>
      </c>
    </row>
    <row r="79" spans="1:105" x14ac:dyDescent="0.25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  <c r="CU79" s="108">
        <f>'Populations3 4313314'!GP81/'Populations3 4313314'!GQ81</f>
        <v>0.60344827586206895</v>
      </c>
      <c r="CV79" s="108">
        <f>'Populations3 4313314'!GR81/'Populations3 4313314'!GS81</f>
        <v>0.61403508771929827</v>
      </c>
      <c r="CW79" s="108">
        <f>'Populations3 4313314'!GT81/'Populations3 4313314'!GU81</f>
        <v>0.60504201680672265</v>
      </c>
      <c r="CX79" s="108">
        <f>'Populations3 4313314'!GV81/'Populations3 4313314'!GW81</f>
        <v>0.60869565217391308</v>
      </c>
      <c r="CY79" s="108">
        <f>'Populations3 4313314'!GX81/'Populations3 4313314'!GY81</f>
        <v>0.62068965517241381</v>
      </c>
      <c r="CZ79" s="108">
        <f>'Populations3 4313314'!GZ81/'Populations3 4313314'!HA81</f>
        <v>0.59633027522935778</v>
      </c>
      <c r="DA79" s="108">
        <f>'Populations3 4313314'!HB81/'Populations3 4313314'!HC81</f>
        <v>0.59405940594059403</v>
      </c>
    </row>
    <row r="80" spans="1:105" x14ac:dyDescent="0.25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  <c r="CU80" s="108">
        <f>'Populations3 4313314'!GP82/'Populations3 4313314'!GQ82</f>
        <v>0.75824175824175821</v>
      </c>
      <c r="CV80" s="108">
        <f>'Populations3 4313314'!GR82/'Populations3 4313314'!GS82</f>
        <v>0.78494623655913975</v>
      </c>
      <c r="CW80" s="108">
        <f>'Populations3 4313314'!GT82/'Populations3 4313314'!GU82</f>
        <v>0.75510204081632648</v>
      </c>
      <c r="CX80" s="108">
        <f>'Populations3 4313314'!GV82/'Populations3 4313314'!GW82</f>
        <v>0.75490196078431371</v>
      </c>
      <c r="CY80" s="108">
        <f>'Populations3 4313314'!GX82/'Populations3 4313314'!GY82</f>
        <v>0.75510204081632648</v>
      </c>
      <c r="CZ80" s="108">
        <f>'Populations3 4313314'!GZ82/'Populations3 4313314'!HA82</f>
        <v>0.71578947368421053</v>
      </c>
      <c r="DA80" s="108">
        <f>'Populations3 4313314'!HB82/'Populations3 4313314'!HC82</f>
        <v>0.73333333333333328</v>
      </c>
    </row>
    <row r="81" spans="1:105" x14ac:dyDescent="0.25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  <c r="CU81" s="108">
        <f>'Populations3 4313314'!GP83/'Populations3 4313314'!GQ83</f>
        <v>0.73879142300194933</v>
      </c>
      <c r="CV81" s="108">
        <f>'Populations3 4313314'!GR83/'Populations3 4313314'!GS83</f>
        <v>0.73534971644612479</v>
      </c>
      <c r="CW81" s="108">
        <f>'Populations3 4313314'!GT83/'Populations3 4313314'!GU83</f>
        <v>0.73782771535580527</v>
      </c>
      <c r="CX81" s="108">
        <f>'Populations3 4313314'!GV83/'Populations3 4313314'!GW83</f>
        <v>0.74211502782931349</v>
      </c>
      <c r="CY81" s="108">
        <f>'Populations3 4313314'!GX83/'Populations3 4313314'!GY83</f>
        <v>0.74181818181818182</v>
      </c>
      <c r="CZ81" s="108">
        <f>'Populations3 4313314'!GZ83/'Populations3 4313314'!HA83</f>
        <v>0.7342908438061041</v>
      </c>
      <c r="DA81" s="108">
        <f>'Populations3 4313314'!HB83/'Populations3 4313314'!HC83</f>
        <v>0.7217235188509874</v>
      </c>
    </row>
    <row r="82" spans="1:105" x14ac:dyDescent="0.25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  <c r="CU82" s="108">
        <f>'Populations3 4313314'!GP84/'Populations3 4313314'!GQ84</f>
        <v>0.75441696113074208</v>
      </c>
      <c r="CV82" s="108">
        <f>'Populations3 4313314'!GR84/'Populations3 4313314'!GS84</f>
        <v>0.7469026548672566</v>
      </c>
      <c r="CW82" s="108">
        <f>'Populations3 4313314'!GT84/'Populations3 4313314'!GU84</f>
        <v>0.75089605734767029</v>
      </c>
      <c r="CX82" s="108">
        <f>'Populations3 4313314'!GV84/'Populations3 4313314'!GW84</f>
        <v>0.74645390070921991</v>
      </c>
      <c r="CY82" s="108">
        <f>'Populations3 4313314'!GX84/'Populations3 4313314'!GY84</f>
        <v>0.74822695035460995</v>
      </c>
      <c r="CZ82" s="108">
        <f>'Populations3 4313314'!GZ84/'Populations3 4313314'!HA84</f>
        <v>0.756140350877193</v>
      </c>
      <c r="DA82" s="108">
        <f>'Populations3 4313314'!HB84/'Populations3 4313314'!HC84</f>
        <v>0.7468581687612208</v>
      </c>
    </row>
    <row r="83" spans="1:105" x14ac:dyDescent="0.25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  <c r="CU83" s="108">
        <f>'Populations3 4313314'!GP85/'Populations3 4313314'!GQ85</f>
        <v>0.72277227722772275</v>
      </c>
      <c r="CV83" s="108">
        <f>'Populations3 4313314'!GR85/'Populations3 4313314'!GS85</f>
        <v>0.71356783919597988</v>
      </c>
      <c r="CW83" s="108">
        <f>'Populations3 4313314'!GT85/'Populations3 4313314'!GU85</f>
        <v>0.72164948453608246</v>
      </c>
      <c r="CX83" s="108">
        <f>'Populations3 4313314'!GV85/'Populations3 4313314'!GW85</f>
        <v>0.7157622739018088</v>
      </c>
      <c r="CY83" s="108">
        <f>'Populations3 4313314'!GX85/'Populations3 4313314'!GY85</f>
        <v>0.72395833333333337</v>
      </c>
      <c r="CZ83" s="108">
        <f>'Populations3 4313314'!GZ85/'Populations3 4313314'!HA85</f>
        <v>0.72894736842105268</v>
      </c>
      <c r="DA83" s="108">
        <f>'Populations3 4313314'!HB85/'Populations3 4313314'!HC85</f>
        <v>0.74184782608695654</v>
      </c>
    </row>
    <row r="84" spans="1:105" x14ac:dyDescent="0.25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  <c r="CU84" s="108">
        <f>'Populations3 4313314'!GP86/'Populations3 4313314'!GQ86</f>
        <v>0.72781065088757402</v>
      </c>
      <c r="CV84" s="108">
        <f>'Populations3 4313314'!GR86/'Populations3 4313314'!GS86</f>
        <v>0.74556213017751483</v>
      </c>
      <c r="CW84" s="108">
        <f>'Populations3 4313314'!GT86/'Populations3 4313314'!GU86</f>
        <v>0.70285714285714285</v>
      </c>
      <c r="CX84" s="108">
        <f>'Populations3 4313314'!GV86/'Populations3 4313314'!GW86</f>
        <v>0.6983240223463687</v>
      </c>
      <c r="CY84" s="108">
        <f>'Populations3 4313314'!GX86/'Populations3 4313314'!GY86</f>
        <v>0.7055555555555556</v>
      </c>
      <c r="CZ84" s="108">
        <f>'Populations3 4313314'!GZ86/'Populations3 4313314'!HA86</f>
        <v>0.70056497175141241</v>
      </c>
      <c r="DA84" s="108">
        <f>'Populations3 4313314'!HB86/'Populations3 4313314'!HC86</f>
        <v>0.68235294117647061</v>
      </c>
    </row>
    <row r="85" spans="1:105" x14ac:dyDescent="0.25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  <c r="CU85" s="108">
        <f>'Populations3 4313314'!GP87/'Populations3 4313314'!GQ87</f>
        <v>0.67918088737201365</v>
      </c>
      <c r="CV85" s="108">
        <f>'Populations3 4313314'!GR87/'Populations3 4313314'!GS87</f>
        <v>0.68989547038327526</v>
      </c>
      <c r="CW85" s="108">
        <f>'Populations3 4313314'!GT87/'Populations3 4313314'!GU87</f>
        <v>0.6960431654676259</v>
      </c>
      <c r="CX85" s="108">
        <f>'Populations3 4313314'!GV87/'Populations3 4313314'!GW87</f>
        <v>0.7</v>
      </c>
      <c r="CY85" s="108">
        <f>'Populations3 4313314'!GX87/'Populations3 4313314'!GY87</f>
        <v>0.70471014492753625</v>
      </c>
      <c r="CZ85" s="108">
        <f>'Populations3 4313314'!GZ87/'Populations3 4313314'!HA87</f>
        <v>0.70503597122302153</v>
      </c>
      <c r="DA85" s="108">
        <f>'Populations3 4313314'!HB87/'Populations3 4313314'!HC87</f>
        <v>0.69982238010657194</v>
      </c>
    </row>
    <row r="86" spans="1:105" x14ac:dyDescent="0.25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  <c r="CU86" s="108">
        <f>'Populations3 4313314'!GP88/'Populations3 4313314'!GQ88</f>
        <v>0.82926829268292679</v>
      </c>
      <c r="CV86" s="108">
        <f>'Populations3 4313314'!GR88/'Populations3 4313314'!GS88</f>
        <v>0.75886524822695034</v>
      </c>
      <c r="CW86" s="108">
        <f>'Populations3 4313314'!GT88/'Populations3 4313314'!GU88</f>
        <v>0.77397260273972601</v>
      </c>
      <c r="CX86" s="108">
        <f>'Populations3 4313314'!GV88/'Populations3 4313314'!GW88</f>
        <v>0.7651006711409396</v>
      </c>
      <c r="CY86" s="108">
        <f>'Populations3 4313314'!GX88/'Populations3 4313314'!GY88</f>
        <v>0.76870748299319724</v>
      </c>
      <c r="CZ86" s="108">
        <f>'Populations3 4313314'!GZ88/'Populations3 4313314'!HA88</f>
        <v>0.75524475524475521</v>
      </c>
      <c r="DA86" s="108">
        <f>'Populations3 4313314'!HB88/'Populations3 4313314'!HC88</f>
        <v>0.76595744680851063</v>
      </c>
    </row>
    <row r="87" spans="1:105" x14ac:dyDescent="0.25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  <c r="CU87" s="108">
        <f>'Populations3 4313314'!GP89/'Populations3 4313314'!GQ89</f>
        <v>0.75</v>
      </c>
      <c r="CV87" s="108">
        <f>'Populations3 4313314'!GR89/'Populations3 4313314'!GS89</f>
        <v>0.76923076923076927</v>
      </c>
      <c r="CW87" s="108">
        <f>'Populations3 4313314'!GT89/'Populations3 4313314'!GU89</f>
        <v>0.72413793103448276</v>
      </c>
      <c r="CX87" s="108">
        <f>'Populations3 4313314'!GV89/'Populations3 4313314'!GW89</f>
        <v>0.68965517241379315</v>
      </c>
      <c r="CY87" s="108">
        <f>'Populations3 4313314'!GX89/'Populations3 4313314'!GY89</f>
        <v>0.72413793103448276</v>
      </c>
      <c r="CZ87" s="108">
        <f>'Populations3 4313314'!GZ89/'Populations3 4313314'!HA89</f>
        <v>0.73333333333333328</v>
      </c>
      <c r="DA87" s="108">
        <f>'Populations3 4313314'!HB89/'Populations3 4313314'!HC89</f>
        <v>0.72413793103448276</v>
      </c>
    </row>
    <row r="88" spans="1:105" x14ac:dyDescent="0.25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  <c r="CU88" s="108">
        <f>'Populations3 4313314'!GP90/'Populations3 4313314'!GQ90</f>
        <v>0.8</v>
      </c>
      <c r="CV88" s="108">
        <f>'Populations3 4313314'!GR90/'Populations3 4313314'!GS90</f>
        <v>0.8</v>
      </c>
      <c r="CW88" s="108">
        <f>'Populations3 4313314'!GT90/'Populations3 4313314'!GU90</f>
        <v>0.80246913580246915</v>
      </c>
      <c r="CX88" s="108">
        <f>'Populations3 4313314'!GV90/'Populations3 4313314'!GW90</f>
        <v>0.7816091954022989</v>
      </c>
      <c r="CY88" s="108">
        <f>'Populations3 4313314'!GX90/'Populations3 4313314'!GY90</f>
        <v>0.78823529411764703</v>
      </c>
      <c r="CZ88" s="108">
        <f>'Populations3 4313314'!GZ90/'Populations3 4313314'!HA90</f>
        <v>0.8</v>
      </c>
      <c r="DA88" s="108">
        <f>'Populations3 4313314'!HB90/'Populations3 4313314'!HC90</f>
        <v>0.78048780487804881</v>
      </c>
    </row>
    <row r="89" spans="1:105" x14ac:dyDescent="0.25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  <c r="CU89" s="108">
        <f>'Populations3 4313314'!GP91/'Populations3 4313314'!GQ91</f>
        <v>0.73484848484848486</v>
      </c>
      <c r="CV89" s="108">
        <f>'Populations3 4313314'!GR91/'Populations3 4313314'!GS91</f>
        <v>0.72440944881889768</v>
      </c>
      <c r="CW89" s="108">
        <f>'Populations3 4313314'!GT91/'Populations3 4313314'!GU91</f>
        <v>0.73599999999999999</v>
      </c>
      <c r="CX89" s="108">
        <f>'Populations3 4313314'!GV91/'Populations3 4313314'!GW91</f>
        <v>0.72499999999999998</v>
      </c>
      <c r="CY89" s="108">
        <f>'Populations3 4313314'!GX91/'Populations3 4313314'!GY91</f>
        <v>0.73333333333333328</v>
      </c>
      <c r="CZ89" s="108">
        <f>'Populations3 4313314'!GZ91/'Populations3 4313314'!HA91</f>
        <v>0.72268907563025209</v>
      </c>
      <c r="DA89" s="108">
        <f>'Populations3 4313314'!HB91/'Populations3 4313314'!HC91</f>
        <v>0.73451327433628322</v>
      </c>
    </row>
    <row r="90" spans="1:105" x14ac:dyDescent="0.25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  <c r="CU90" s="108">
        <f>'Populations3 4313314'!GP92/'Populations3 4313314'!GQ92</f>
        <v>0.78103837471783299</v>
      </c>
      <c r="CV90" s="108">
        <f>'Populations3 4313314'!GR92/'Populations3 4313314'!GS92</f>
        <v>0.76263736263736259</v>
      </c>
      <c r="CW90" s="108">
        <f>'Populations3 4313314'!GT92/'Populations3 4313314'!GU92</f>
        <v>0.75881057268722463</v>
      </c>
      <c r="CX90" s="108">
        <f>'Populations3 4313314'!GV92/'Populations3 4313314'!GW92</f>
        <v>0.76381365113759481</v>
      </c>
      <c r="CY90" s="108">
        <f>'Populations3 4313314'!GX92/'Populations3 4313314'!GY92</f>
        <v>0.76906318082788672</v>
      </c>
      <c r="CZ90" s="108">
        <f>'Populations3 4313314'!GZ92/'Populations3 4313314'!HA92</f>
        <v>0.75666666666666671</v>
      </c>
      <c r="DA90" s="108">
        <f>'Populations3 4313314'!HB92/'Populations3 4313314'!HC92</f>
        <v>0.75639599555061177</v>
      </c>
    </row>
    <row r="91" spans="1:105" x14ac:dyDescent="0.25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  <c r="CU91" s="108">
        <f>'Populations3 4313314'!GP93/'Populations3 4313314'!GQ93</f>
        <v>0.70038910505836571</v>
      </c>
      <c r="CV91" s="108">
        <f>'Populations3 4313314'!GR93/'Populations3 4313314'!GS93</f>
        <v>0.69685039370078738</v>
      </c>
      <c r="CW91" s="108">
        <f>'Populations3 4313314'!GT93/'Populations3 4313314'!GU93</f>
        <v>0.69260700389105057</v>
      </c>
      <c r="CX91" s="108">
        <f>'Populations3 4313314'!GV93/'Populations3 4313314'!GW93</f>
        <v>0.69615384615384612</v>
      </c>
      <c r="CY91" s="108">
        <f>'Populations3 4313314'!GX93/'Populations3 4313314'!GY93</f>
        <v>0.69318181818181823</v>
      </c>
      <c r="CZ91" s="108">
        <f>'Populations3 4313314'!GZ93/'Populations3 4313314'!HA93</f>
        <v>0.70342205323193918</v>
      </c>
      <c r="DA91" s="108">
        <f>'Populations3 4313314'!HB93/'Populations3 4313314'!HC93</f>
        <v>0.70916334661354585</v>
      </c>
    </row>
    <row r="92" spans="1:105" x14ac:dyDescent="0.25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  <c r="CU92" s="108">
        <f>'Populations3 4313314'!GP94/'Populations3 4313314'!GQ94</f>
        <v>0.7857142857142857</v>
      </c>
      <c r="CV92" s="108">
        <f>'Populations3 4313314'!GR94/'Populations3 4313314'!GS94</f>
        <v>0.81395348837209303</v>
      </c>
      <c r="CW92" s="108">
        <f>'Populations3 4313314'!GT94/'Populations3 4313314'!GU94</f>
        <v>0.80487804878048785</v>
      </c>
      <c r="CX92" s="108">
        <f>'Populations3 4313314'!GV94/'Populations3 4313314'!GW94</f>
        <v>0.82926829268292679</v>
      </c>
      <c r="CY92" s="108">
        <f>'Populations3 4313314'!GX94/'Populations3 4313314'!GY94</f>
        <v>0.82051282051282048</v>
      </c>
      <c r="CZ92" s="108">
        <f>'Populations3 4313314'!GZ94/'Populations3 4313314'!HA94</f>
        <v>0.86111111111111116</v>
      </c>
      <c r="DA92" s="108">
        <f>'Populations3 4313314'!HB94/'Populations3 4313314'!HC94</f>
        <v>0.84848484848484851</v>
      </c>
    </row>
    <row r="93" spans="1:105" x14ac:dyDescent="0.25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  <c r="CU93" s="108">
        <f>'Populations3 4313314'!GP95/'Populations3 4313314'!GQ95</f>
        <v>0.72527472527472525</v>
      </c>
      <c r="CV93" s="108">
        <f>'Populations3 4313314'!GR95/'Populations3 4313314'!GS95</f>
        <v>0.74468085106382975</v>
      </c>
      <c r="CW93" s="108">
        <f>'Populations3 4313314'!GT95/'Populations3 4313314'!GU95</f>
        <v>0.70526315789473681</v>
      </c>
      <c r="CX93" s="108">
        <f>'Populations3 4313314'!GV95/'Populations3 4313314'!GW95</f>
        <v>0.71276595744680848</v>
      </c>
      <c r="CY93" s="108">
        <f>'Populations3 4313314'!GX95/'Populations3 4313314'!GY95</f>
        <v>0.7415730337078652</v>
      </c>
      <c r="CZ93" s="108">
        <f>'Populations3 4313314'!GZ95/'Populations3 4313314'!HA95</f>
        <v>0.71739130434782605</v>
      </c>
      <c r="DA93" s="108">
        <f>'Populations3 4313314'!HB95/'Populations3 4313314'!HC95</f>
        <v>0.76136363636363635</v>
      </c>
    </row>
    <row r="94" spans="1:105" s="10" customFormat="1" ht="15.6" x14ac:dyDescent="0.3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  <c r="CU94" s="178">
        <f>'Populations3 4313314'!GP96/'Populations3 4313314'!GQ96</f>
        <v>0.73774509803921573</v>
      </c>
      <c r="CV94" s="178">
        <f>'Populations3 4313314'!GR96/'Populations3 4313314'!GS96</f>
        <v>0.73330094729171724</v>
      </c>
      <c r="CW94" s="178">
        <f>'Populations3 4313314'!GT96/'Populations3 4313314'!GU96</f>
        <v>0.73163017031630173</v>
      </c>
      <c r="CX94" s="178">
        <f>'Populations3 4313314'!GV96/'Populations3 4313314'!GW96</f>
        <v>0.73222463244155223</v>
      </c>
      <c r="CY94" s="178">
        <f>'Populations3 4313314'!GX96/'Populations3 4313314'!GY96</f>
        <v>0.7366384522370012</v>
      </c>
      <c r="CZ94" s="178">
        <f>'Populations3 4313314'!GZ96/'Populations3 4313314'!HA96</f>
        <v>0.73265157048940832</v>
      </c>
      <c r="DA94" s="178">
        <f>'Populations3 4313314'!HB96/'Populations3 4313314'!HC96</f>
        <v>0.731321128154379</v>
      </c>
    </row>
    <row r="95" spans="1:105" x14ac:dyDescent="0.25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  <c r="CU95" s="108">
        <f>'Populations3 4313314'!GP97/'Populations3 4313314'!GQ97</f>
        <v>0.30966239813736901</v>
      </c>
      <c r="CV95" s="108">
        <f>'Populations3 4313314'!GR97/'Populations3 4313314'!GS97</f>
        <v>0.29327453142227122</v>
      </c>
      <c r="CW95" s="108">
        <f>'Populations3 4313314'!GT97/'Populations3 4313314'!GU97</f>
        <v>0.28034371643394201</v>
      </c>
      <c r="CX95" s="108">
        <f>'Populations3 4313314'!GV97/'Populations3 4313314'!GW97</f>
        <v>0.28909465020576131</v>
      </c>
      <c r="CY95" s="108">
        <f>'Populations3 4313314'!GX97/'Populations3 4313314'!GY97</f>
        <v>0.29527559055118108</v>
      </c>
      <c r="CZ95" s="108">
        <f>'Populations3 4313314'!GZ97/'Populations3 4313314'!HA97</f>
        <v>0.29662698412698413</v>
      </c>
      <c r="DA95" s="108">
        <f>'Populations3 4313314'!HB97/'Populations3 4313314'!HC97</f>
        <v>0.30806608357628767</v>
      </c>
    </row>
    <row r="96" spans="1:105" s="169" customFormat="1" ht="15.6" x14ac:dyDescent="0.3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0.73997022061658746</v>
      </c>
      <c r="CU96" s="170">
        <f>'Populations3 4313314'!GP98/'Populations3 4313314'!GQ98</f>
        <v>0.74357013555737439</v>
      </c>
      <c r="CV96" s="170">
        <f>'Populations3 4313314'!GR98/'Populations3 4313314'!GS98</f>
        <v>0.74417369129418431</v>
      </c>
      <c r="CW96" s="170">
        <f>'Populations3 4313314'!GT98/'Populations3 4313314'!GU98</f>
        <v>0.74392201362880039</v>
      </c>
      <c r="CX96" s="170">
        <f>'Populations3 4313314'!GV98/'Populations3 4313314'!GW98</f>
        <v>0.74615457093727178</v>
      </c>
      <c r="CY96" s="170">
        <f>'Populations3 4313314'!GX98/'Populations3 4313314'!GY98</f>
        <v>0.74648236022281822</v>
      </c>
      <c r="CZ96" s="170">
        <f>'Populations3 4313314'!GZ98/'Populations3 4313314'!HA98</f>
        <v>0.74509468164882464</v>
      </c>
      <c r="DA96" s="170">
        <f>'Populations3 4313314'!HB98/'Populations3 4313314'!HC98</f>
        <v>0.74463418548391891</v>
      </c>
    </row>
    <row r="97" spans="2:105" customFormat="1" x14ac:dyDescent="0.25">
      <c r="V97" s="108"/>
    </row>
    <row r="98" spans="2:105" customFormat="1" x14ac:dyDescent="0.25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</row>
    <row r="99" spans="2:105" customFormat="1" x14ac:dyDescent="0.25">
      <c r="V99" s="108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</row>
    <row r="100" spans="2:105" customFormat="1" x14ac:dyDescent="0.25">
      <c r="V100" s="108"/>
    </row>
    <row r="101" spans="2:105" customFormat="1" x14ac:dyDescent="0.25">
      <c r="V101" s="108"/>
    </row>
    <row r="102" spans="2:105" customFormat="1" x14ac:dyDescent="0.25">
      <c r="V102" s="108"/>
    </row>
    <row r="103" spans="2:105" customFormat="1" x14ac:dyDescent="0.25">
      <c r="V103" s="108"/>
    </row>
    <row r="104" spans="2:105" customFormat="1" x14ac:dyDescent="0.25">
      <c r="V104" s="108"/>
    </row>
    <row r="105" spans="2:105" customFormat="1" x14ac:dyDescent="0.25">
      <c r="V105" s="108"/>
    </row>
  </sheetData>
  <phoneticPr fontId="7" type="noConversion"/>
  <printOptions gridLines="1"/>
  <pageMargins left="0.16" right="0.25" top="0.5" bottom="0.5" header="0.5" footer="0.5"/>
  <pageSetup scale="85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E109"/>
  <sheetViews>
    <sheetView workbookViewId="0">
      <pane xSplit="3" ySplit="6" topLeftCell="GW7" activePane="bottomRight" state="frozen"/>
      <selection activeCell="BC90" sqref="BC90"/>
      <selection pane="topRight" activeCell="BC90" sqref="BC90"/>
      <selection pane="bottomLeft" activeCell="BC90" sqref="BC90"/>
      <selection pane="bottomRight" activeCell="HE7" sqref="HE7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213" s="39" customFormat="1" x14ac:dyDescent="0.25">
      <c r="A1" s="21" t="s">
        <v>191</v>
      </c>
      <c r="B1" s="18"/>
      <c r="C1" s="143"/>
    </row>
    <row r="2" spans="1:213" s="39" customFormat="1" x14ac:dyDescent="0.25">
      <c r="A2" s="21" t="s">
        <v>171</v>
      </c>
      <c r="B2" s="18"/>
      <c r="C2" s="143"/>
    </row>
    <row r="3" spans="1:213" s="39" customFormat="1" x14ac:dyDescent="0.25">
      <c r="A3" s="21" t="s">
        <v>172</v>
      </c>
      <c r="B3" s="18"/>
      <c r="C3" s="143"/>
    </row>
    <row r="4" spans="1:213" s="105" customFormat="1" x14ac:dyDescent="0.25">
      <c r="A4" s="91"/>
      <c r="B4" s="91"/>
      <c r="C4" s="144"/>
      <c r="D4" s="207" t="s">
        <v>170</v>
      </c>
      <c r="E4" s="207"/>
      <c r="F4" s="209" t="s">
        <v>174</v>
      </c>
      <c r="G4" s="210"/>
      <c r="H4" s="209" t="s">
        <v>175</v>
      </c>
      <c r="I4" s="210"/>
      <c r="J4" s="209" t="s">
        <v>177</v>
      </c>
      <c r="K4" s="210"/>
      <c r="L4" s="209" t="s">
        <v>178</v>
      </c>
      <c r="M4" s="210"/>
      <c r="N4" s="209" t="s">
        <v>180</v>
      </c>
      <c r="O4" s="210"/>
      <c r="P4" s="209" t="s">
        <v>181</v>
      </c>
      <c r="Q4" s="210"/>
      <c r="R4" s="209" t="s">
        <v>182</v>
      </c>
      <c r="S4" s="210"/>
      <c r="T4" s="209" t="s">
        <v>183</v>
      </c>
      <c r="U4" s="210"/>
      <c r="V4" s="209" t="s">
        <v>184</v>
      </c>
      <c r="W4" s="210"/>
      <c r="X4" s="209" t="s">
        <v>185</v>
      </c>
      <c r="Y4" s="210"/>
      <c r="Z4" s="209" t="s">
        <v>186</v>
      </c>
      <c r="AA4" s="210"/>
      <c r="AB4" s="209" t="s">
        <v>187</v>
      </c>
      <c r="AC4" s="210"/>
      <c r="AD4" s="209" t="s">
        <v>188</v>
      </c>
      <c r="AE4" s="210"/>
      <c r="AF4" s="209" t="s">
        <v>189</v>
      </c>
      <c r="AG4" s="210"/>
      <c r="AH4" s="209" t="s">
        <v>190</v>
      </c>
      <c r="AI4" s="210"/>
      <c r="AJ4" s="209" t="s">
        <v>192</v>
      </c>
      <c r="AK4" s="210"/>
      <c r="AL4" s="209" t="s">
        <v>193</v>
      </c>
      <c r="AM4" s="210"/>
      <c r="AN4" s="209" t="s">
        <v>194</v>
      </c>
      <c r="AO4" s="210"/>
      <c r="AP4" s="209" t="s">
        <v>195</v>
      </c>
      <c r="AQ4" s="210"/>
      <c r="AR4" s="209" t="s">
        <v>196</v>
      </c>
      <c r="AS4" s="210"/>
      <c r="AT4" s="209" t="s">
        <v>197</v>
      </c>
      <c r="AU4" s="210"/>
      <c r="AV4" s="209" t="s">
        <v>199</v>
      </c>
      <c r="AW4" s="210"/>
      <c r="AX4" s="209" t="s">
        <v>200</v>
      </c>
      <c r="AY4" s="210"/>
      <c r="AZ4" s="209" t="s">
        <v>202</v>
      </c>
      <c r="BA4" s="210"/>
      <c r="BB4" s="209" t="s">
        <v>203</v>
      </c>
      <c r="BC4" s="210"/>
      <c r="BD4" s="209" t="s">
        <v>205</v>
      </c>
      <c r="BE4" s="210"/>
      <c r="BF4" s="209" t="s">
        <v>206</v>
      </c>
      <c r="BG4" s="210"/>
      <c r="BH4" s="209" t="s">
        <v>207</v>
      </c>
      <c r="BI4" s="210"/>
      <c r="BJ4" s="209" t="s">
        <v>208</v>
      </c>
      <c r="BK4" s="210"/>
      <c r="BL4" s="209" t="s">
        <v>209</v>
      </c>
      <c r="BM4" s="210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213" x14ac:dyDescent="0.25">
      <c r="A5" s="46" t="s">
        <v>96</v>
      </c>
      <c r="B5" s="90" t="s">
        <v>111</v>
      </c>
      <c r="C5" s="141"/>
      <c r="D5" s="230" t="s">
        <v>113</v>
      </c>
      <c r="E5" s="230"/>
      <c r="F5" s="229" t="s">
        <v>113</v>
      </c>
      <c r="G5" s="202"/>
      <c r="H5" s="229" t="s">
        <v>113</v>
      </c>
      <c r="I5" s="202"/>
      <c r="J5" s="229" t="s">
        <v>113</v>
      </c>
      <c r="K5" s="202"/>
      <c r="L5" s="229" t="s">
        <v>179</v>
      </c>
      <c r="M5" s="202"/>
      <c r="N5" s="229" t="s">
        <v>113</v>
      </c>
      <c r="O5" s="202"/>
      <c r="P5" s="229" t="s">
        <v>113</v>
      </c>
      <c r="Q5" s="202"/>
      <c r="R5" s="229" t="s">
        <v>113</v>
      </c>
      <c r="S5" s="202"/>
      <c r="T5" s="229" t="s">
        <v>113</v>
      </c>
      <c r="U5" s="202"/>
      <c r="V5" s="229" t="s">
        <v>113</v>
      </c>
      <c r="W5" s="202"/>
      <c r="X5" s="229" t="s">
        <v>113</v>
      </c>
      <c r="Y5" s="202"/>
      <c r="Z5" s="229" t="s">
        <v>113</v>
      </c>
      <c r="AA5" s="202"/>
      <c r="AB5" s="229" t="s">
        <v>113</v>
      </c>
      <c r="AC5" s="202"/>
      <c r="AD5" s="229" t="s">
        <v>113</v>
      </c>
      <c r="AE5" s="202"/>
      <c r="AF5" s="229" t="s">
        <v>113</v>
      </c>
      <c r="AG5" s="202"/>
      <c r="AH5" s="229" t="s">
        <v>113</v>
      </c>
      <c r="AI5" s="202"/>
      <c r="AJ5" s="229" t="s">
        <v>113</v>
      </c>
      <c r="AK5" s="202"/>
      <c r="AL5" s="229" t="s">
        <v>113</v>
      </c>
      <c r="AM5" s="202"/>
      <c r="AN5" s="229" t="s">
        <v>113</v>
      </c>
      <c r="AO5" s="202"/>
      <c r="AP5" s="229" t="s">
        <v>113</v>
      </c>
      <c r="AQ5" s="202"/>
      <c r="AR5" s="229" t="s">
        <v>113</v>
      </c>
      <c r="AS5" s="202"/>
      <c r="AT5" s="229" t="s">
        <v>113</v>
      </c>
      <c r="AU5" s="202"/>
      <c r="AV5" s="229" t="s">
        <v>113</v>
      </c>
      <c r="AW5" s="202"/>
      <c r="AX5" s="229" t="s">
        <v>113</v>
      </c>
      <c r="AY5" s="202"/>
      <c r="AZ5" s="229" t="s">
        <v>113</v>
      </c>
      <c r="BA5" s="202"/>
      <c r="BB5" s="229" t="s">
        <v>113</v>
      </c>
      <c r="BC5" s="202"/>
      <c r="BD5" s="229" t="s">
        <v>113</v>
      </c>
      <c r="BE5" s="202"/>
      <c r="BF5" s="229" t="s">
        <v>113</v>
      </c>
      <c r="BG5" s="202"/>
      <c r="BH5" s="229" t="s">
        <v>113</v>
      </c>
      <c r="BI5" s="202"/>
      <c r="BN5" s="197" t="s">
        <v>212</v>
      </c>
      <c r="BO5" s="198"/>
      <c r="BP5" s="197" t="s">
        <v>213</v>
      </c>
      <c r="BQ5" s="198"/>
      <c r="BR5" s="197" t="s">
        <v>214</v>
      </c>
      <c r="BS5" s="198"/>
      <c r="BT5" s="197" t="s">
        <v>215</v>
      </c>
      <c r="BU5" s="198"/>
      <c r="BV5" s="197" t="s">
        <v>216</v>
      </c>
      <c r="BW5" s="198"/>
      <c r="BX5" s="197" t="s">
        <v>217</v>
      </c>
      <c r="BY5" s="198"/>
      <c r="BZ5" s="197" t="s">
        <v>218</v>
      </c>
      <c r="CA5" s="198"/>
      <c r="CB5" s="197" t="s">
        <v>219</v>
      </c>
      <c r="CC5" s="198"/>
      <c r="CD5" s="197" t="s">
        <v>220</v>
      </c>
      <c r="CE5" s="198"/>
      <c r="CF5" s="197" t="s">
        <v>221</v>
      </c>
      <c r="CG5" s="198"/>
      <c r="CH5" s="197" t="s">
        <v>222</v>
      </c>
      <c r="CI5" s="198"/>
      <c r="CJ5" s="197" t="s">
        <v>224</v>
      </c>
      <c r="CK5" s="198"/>
      <c r="CL5" s="197" t="s">
        <v>225</v>
      </c>
      <c r="CM5" s="198"/>
      <c r="CN5" s="197" t="s">
        <v>226</v>
      </c>
      <c r="CO5" s="198"/>
      <c r="CP5" s="197" t="s">
        <v>228</v>
      </c>
      <c r="CQ5" s="198"/>
      <c r="CR5" s="197" t="s">
        <v>229</v>
      </c>
      <c r="CS5" s="198"/>
      <c r="CT5" s="197" t="s">
        <v>230</v>
      </c>
      <c r="CU5" s="198"/>
      <c r="CV5" s="197" t="s">
        <v>231</v>
      </c>
      <c r="CW5" s="198"/>
      <c r="CX5" s="197" t="s">
        <v>232</v>
      </c>
      <c r="CY5" s="202"/>
      <c r="CZ5" s="197" t="s">
        <v>233</v>
      </c>
      <c r="DA5" s="202"/>
      <c r="DB5" s="197" t="s">
        <v>234</v>
      </c>
      <c r="DC5" s="202"/>
      <c r="DD5" s="197" t="s">
        <v>235</v>
      </c>
      <c r="DE5" s="202"/>
      <c r="DF5" s="197" t="s">
        <v>236</v>
      </c>
      <c r="DG5" s="202"/>
      <c r="DH5" s="197" t="s">
        <v>237</v>
      </c>
      <c r="DI5" s="202"/>
      <c r="DJ5" s="197" t="s">
        <v>238</v>
      </c>
      <c r="DK5" s="202"/>
      <c r="DL5" s="197" t="s">
        <v>239</v>
      </c>
      <c r="DM5" s="202"/>
      <c r="DN5" s="197" t="s">
        <v>240</v>
      </c>
      <c r="DO5" s="202"/>
      <c r="DP5" s="197" t="s">
        <v>241</v>
      </c>
      <c r="DQ5" s="202"/>
      <c r="DR5" s="197" t="s">
        <v>242</v>
      </c>
      <c r="DS5" s="202"/>
      <c r="DT5" s="197" t="s">
        <v>243</v>
      </c>
      <c r="DU5" s="198"/>
      <c r="DV5" s="197" t="s">
        <v>244</v>
      </c>
      <c r="DW5" s="198"/>
      <c r="DX5" s="197" t="s">
        <v>245</v>
      </c>
      <c r="DY5" s="198"/>
      <c r="DZ5" s="197" t="s">
        <v>246</v>
      </c>
      <c r="EA5" s="198"/>
      <c r="EB5" s="197" t="s">
        <v>247</v>
      </c>
      <c r="EC5" s="203"/>
      <c r="ED5" s="197" t="s">
        <v>248</v>
      </c>
      <c r="EE5" s="198"/>
      <c r="EF5" s="197" t="s">
        <v>249</v>
      </c>
      <c r="EG5" s="203"/>
      <c r="EH5" s="197" t="s">
        <v>250</v>
      </c>
      <c r="EI5" s="203"/>
      <c r="EJ5" s="197" t="s">
        <v>251</v>
      </c>
      <c r="EK5" s="203"/>
      <c r="EL5" s="197" t="s">
        <v>252</v>
      </c>
      <c r="EM5" s="198"/>
      <c r="EN5" s="197" t="s">
        <v>291</v>
      </c>
      <c r="EO5" s="202"/>
      <c r="EP5" s="197" t="s">
        <v>292</v>
      </c>
      <c r="EQ5" s="198"/>
      <c r="ER5" s="197" t="s">
        <v>253</v>
      </c>
      <c r="ES5" s="203"/>
      <c r="ET5" s="197" t="s">
        <v>254</v>
      </c>
      <c r="EU5" s="202"/>
      <c r="EV5" s="197" t="s">
        <v>255</v>
      </c>
      <c r="EW5" s="198"/>
      <c r="EX5" s="197" t="s">
        <v>256</v>
      </c>
      <c r="EY5" s="201"/>
      <c r="EZ5" s="197" t="s">
        <v>257</v>
      </c>
      <c r="FA5" s="198"/>
      <c r="FB5" s="197" t="s">
        <v>258</v>
      </c>
      <c r="FC5" s="198"/>
      <c r="FD5" s="197" t="s">
        <v>259</v>
      </c>
      <c r="FE5" s="198"/>
      <c r="FF5" s="197" t="s">
        <v>260</v>
      </c>
      <c r="FG5" s="198"/>
      <c r="FH5" s="197" t="s">
        <v>293</v>
      </c>
      <c r="FI5" s="203"/>
      <c r="FJ5" s="197" t="s">
        <v>262</v>
      </c>
      <c r="FK5" s="198"/>
      <c r="FL5" s="197" t="s">
        <v>263</v>
      </c>
      <c r="FM5" s="198"/>
      <c r="FN5" s="197" t="s">
        <v>264</v>
      </c>
      <c r="FO5" s="198"/>
      <c r="FP5" s="197" t="s">
        <v>265</v>
      </c>
      <c r="FQ5" s="201"/>
      <c r="FR5" s="197" t="s">
        <v>276</v>
      </c>
      <c r="FS5" s="201"/>
      <c r="FT5" s="197" t="s">
        <v>266</v>
      </c>
      <c r="FU5" s="201"/>
      <c r="FV5" s="197" t="s">
        <v>267</v>
      </c>
      <c r="FW5" s="201"/>
      <c r="FX5" s="197" t="s">
        <v>268</v>
      </c>
      <c r="FY5" s="198"/>
      <c r="FZ5" s="197" t="s">
        <v>269</v>
      </c>
      <c r="GA5" s="198"/>
      <c r="GB5" s="197" t="s">
        <v>270</v>
      </c>
      <c r="GC5" s="203"/>
      <c r="GD5" s="197" t="s">
        <v>271</v>
      </c>
      <c r="GE5" s="198"/>
      <c r="GF5" s="197" t="s">
        <v>272</v>
      </c>
      <c r="GG5" s="203"/>
      <c r="GH5" s="197" t="s">
        <v>273</v>
      </c>
      <c r="GI5" s="198"/>
      <c r="GJ5" s="197" t="s">
        <v>274</v>
      </c>
      <c r="GK5" s="198"/>
      <c r="GL5" s="197" t="s">
        <v>275</v>
      </c>
      <c r="GM5" s="198"/>
      <c r="GN5" s="197" t="s">
        <v>277</v>
      </c>
      <c r="GO5" s="198"/>
      <c r="GP5" s="197" t="s">
        <v>278</v>
      </c>
      <c r="GQ5" s="198"/>
      <c r="GR5" s="197" t="s">
        <v>280</v>
      </c>
      <c r="GS5" s="198"/>
      <c r="GT5" s="197" t="s">
        <v>281</v>
      </c>
      <c r="GU5" s="198"/>
      <c r="GV5" s="197" t="s">
        <v>282</v>
      </c>
      <c r="GW5" s="198"/>
      <c r="GX5" s="197" t="s">
        <v>283</v>
      </c>
      <c r="GY5" s="198"/>
      <c r="GZ5" s="197" t="s">
        <v>284</v>
      </c>
      <c r="HA5" s="203"/>
      <c r="HB5" s="197" t="s">
        <v>285</v>
      </c>
      <c r="HC5" s="203"/>
      <c r="HD5" s="197" t="s">
        <v>286</v>
      </c>
      <c r="HE5" s="203"/>
    </row>
    <row r="6" spans="1:213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  <c r="GP6" s="187" t="s">
        <v>103</v>
      </c>
      <c r="GQ6" s="187" t="s">
        <v>114</v>
      </c>
      <c r="GR6" s="187" t="s">
        <v>103</v>
      </c>
      <c r="GS6" s="187" t="s">
        <v>114</v>
      </c>
      <c r="GT6" s="187" t="s">
        <v>103</v>
      </c>
      <c r="GU6" s="187" t="s">
        <v>114</v>
      </c>
      <c r="GV6" s="187" t="s">
        <v>103</v>
      </c>
      <c r="GW6" s="187" t="s">
        <v>114</v>
      </c>
      <c r="GX6" s="187" t="s">
        <v>103</v>
      </c>
      <c r="GY6" s="187" t="s">
        <v>114</v>
      </c>
      <c r="GZ6" s="187" t="s">
        <v>103</v>
      </c>
      <c r="HA6" s="187" t="s">
        <v>114</v>
      </c>
      <c r="HB6" s="187" t="s">
        <v>103</v>
      </c>
      <c r="HC6" s="187" t="s">
        <v>114</v>
      </c>
      <c r="HD6" s="187" t="s">
        <v>103</v>
      </c>
      <c r="HE6" s="187" t="s">
        <v>114</v>
      </c>
    </row>
    <row r="7" spans="1:213" x14ac:dyDescent="0.25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  <c r="GP7" s="66">
        <v>1799</v>
      </c>
      <c r="GQ7" s="66">
        <v>2336</v>
      </c>
      <c r="GR7" s="66">
        <v>1838</v>
      </c>
      <c r="GS7" s="66">
        <v>2372</v>
      </c>
      <c r="GT7" s="66">
        <v>1860</v>
      </c>
      <c r="GU7" s="66">
        <v>2390</v>
      </c>
      <c r="GV7" s="66">
        <v>1968</v>
      </c>
      <c r="GW7" s="66">
        <v>2530</v>
      </c>
      <c r="GX7" s="66">
        <v>1971</v>
      </c>
      <c r="GY7" s="66">
        <v>2530</v>
      </c>
      <c r="GZ7" s="66">
        <v>1955</v>
      </c>
      <c r="HA7" s="66">
        <v>2525</v>
      </c>
      <c r="HB7" s="66">
        <v>1943</v>
      </c>
      <c r="HC7" s="66">
        <v>2482</v>
      </c>
    </row>
    <row r="8" spans="1:213" x14ac:dyDescent="0.25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  <c r="GP8" s="66">
        <v>10147</v>
      </c>
      <c r="GQ8" s="66">
        <v>13992</v>
      </c>
      <c r="GR8" s="66">
        <v>10262</v>
      </c>
      <c r="GS8" s="66">
        <v>14115</v>
      </c>
      <c r="GT8" s="66">
        <v>10331</v>
      </c>
      <c r="GU8" s="66">
        <v>14191</v>
      </c>
      <c r="GV8" s="66">
        <v>10311</v>
      </c>
      <c r="GW8" s="66">
        <v>14147</v>
      </c>
      <c r="GX8" s="66">
        <v>10348</v>
      </c>
      <c r="GY8" s="66">
        <v>14208</v>
      </c>
      <c r="GZ8" s="66">
        <v>10302</v>
      </c>
      <c r="HA8" s="66">
        <v>14161</v>
      </c>
      <c r="HB8" s="66">
        <v>10205</v>
      </c>
      <c r="HC8" s="66">
        <v>13975</v>
      </c>
    </row>
    <row r="9" spans="1:213" x14ac:dyDescent="0.25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  <c r="GP9" s="66">
        <v>1391</v>
      </c>
      <c r="GQ9" s="66">
        <v>1944</v>
      </c>
      <c r="GR9" s="66">
        <v>1428</v>
      </c>
      <c r="GS9" s="66">
        <v>2003</v>
      </c>
      <c r="GT9" s="66">
        <v>1439</v>
      </c>
      <c r="GU9" s="66">
        <v>2013</v>
      </c>
      <c r="GV9" s="66">
        <v>1461</v>
      </c>
      <c r="GW9" s="66">
        <v>2013</v>
      </c>
      <c r="GX9" s="66">
        <v>1460</v>
      </c>
      <c r="GY9" s="66">
        <v>2009</v>
      </c>
      <c r="GZ9" s="66">
        <v>1436</v>
      </c>
      <c r="HA9" s="66">
        <v>1978</v>
      </c>
      <c r="HB9" s="66">
        <v>1418</v>
      </c>
      <c r="HC9" s="66">
        <v>1954</v>
      </c>
    </row>
    <row r="10" spans="1:213" x14ac:dyDescent="0.25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  <c r="GP10" s="66">
        <v>15280</v>
      </c>
      <c r="GQ10" s="66">
        <v>20399</v>
      </c>
      <c r="GR10" s="66">
        <v>15502</v>
      </c>
      <c r="GS10" s="66">
        <v>20660</v>
      </c>
      <c r="GT10" s="66">
        <v>15546</v>
      </c>
      <c r="GU10" s="66">
        <v>20776</v>
      </c>
      <c r="GV10" s="66">
        <v>15577</v>
      </c>
      <c r="GW10" s="66">
        <v>20772</v>
      </c>
      <c r="GX10" s="66">
        <v>15528</v>
      </c>
      <c r="GY10" s="66">
        <v>20765</v>
      </c>
      <c r="GZ10" s="66">
        <v>15452</v>
      </c>
      <c r="HA10" s="66">
        <v>20665</v>
      </c>
      <c r="HB10" s="66">
        <v>15382</v>
      </c>
      <c r="HC10" s="66">
        <v>20489</v>
      </c>
    </row>
    <row r="11" spans="1:213" x14ac:dyDescent="0.25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  <c r="GP11" s="66">
        <v>1655</v>
      </c>
      <c r="GQ11" s="66">
        <v>2359</v>
      </c>
      <c r="GR11" s="66">
        <v>1645</v>
      </c>
      <c r="GS11" s="66">
        <v>2364</v>
      </c>
      <c r="GT11" s="66">
        <v>1672</v>
      </c>
      <c r="GU11" s="66">
        <v>2395</v>
      </c>
      <c r="GV11" s="66">
        <v>1673</v>
      </c>
      <c r="GW11" s="66">
        <v>2405</v>
      </c>
      <c r="GX11" s="66">
        <v>1671</v>
      </c>
      <c r="GY11" s="66">
        <v>2407</v>
      </c>
      <c r="GZ11" s="66">
        <v>1691</v>
      </c>
      <c r="HA11" s="66">
        <v>2418</v>
      </c>
      <c r="HB11" s="66">
        <v>1691</v>
      </c>
      <c r="HC11" s="66">
        <v>2399</v>
      </c>
    </row>
    <row r="12" spans="1:213" x14ac:dyDescent="0.25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  <c r="GP12" s="66">
        <v>4322</v>
      </c>
      <c r="GQ12" s="66">
        <v>5354</v>
      </c>
      <c r="GR12" s="66">
        <v>4398</v>
      </c>
      <c r="GS12" s="66">
        <v>5447</v>
      </c>
      <c r="GT12" s="66">
        <v>4425</v>
      </c>
      <c r="GU12" s="66">
        <v>5476</v>
      </c>
      <c r="GV12" s="66">
        <v>4428</v>
      </c>
      <c r="GW12" s="66">
        <v>5408</v>
      </c>
      <c r="GX12" s="66">
        <v>4459</v>
      </c>
      <c r="GY12" s="66">
        <v>5435</v>
      </c>
      <c r="GZ12" s="66">
        <v>4490</v>
      </c>
      <c r="HA12" s="66">
        <v>5456</v>
      </c>
      <c r="HB12" s="66">
        <v>4442</v>
      </c>
      <c r="HC12" s="66">
        <v>5393</v>
      </c>
    </row>
    <row r="13" spans="1:213" x14ac:dyDescent="0.25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  <c r="GP13" s="66">
        <v>14587</v>
      </c>
      <c r="GQ13" s="66">
        <v>20425</v>
      </c>
      <c r="GR13" s="66">
        <v>14786</v>
      </c>
      <c r="GS13" s="66">
        <v>20710</v>
      </c>
      <c r="GT13" s="66">
        <v>14907</v>
      </c>
      <c r="GU13" s="66">
        <v>20762</v>
      </c>
      <c r="GV13" s="66">
        <v>14913</v>
      </c>
      <c r="GW13" s="66">
        <v>20742</v>
      </c>
      <c r="GX13" s="66">
        <v>14954</v>
      </c>
      <c r="GY13" s="66">
        <v>20717</v>
      </c>
      <c r="GZ13" s="66">
        <v>14903</v>
      </c>
      <c r="HA13" s="66">
        <v>20709</v>
      </c>
      <c r="HB13" s="66">
        <v>14732</v>
      </c>
      <c r="HC13" s="66">
        <v>20570</v>
      </c>
    </row>
    <row r="14" spans="1:213" x14ac:dyDescent="0.25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  <c r="GP14" s="66">
        <v>8568</v>
      </c>
      <c r="GQ14" s="66">
        <v>13491</v>
      </c>
      <c r="GR14" s="66">
        <v>8583</v>
      </c>
      <c r="GS14" s="66">
        <v>13458</v>
      </c>
      <c r="GT14" s="66">
        <v>8568</v>
      </c>
      <c r="GU14" s="66">
        <v>13495</v>
      </c>
      <c r="GV14" s="66">
        <v>8554</v>
      </c>
      <c r="GW14" s="66">
        <v>13470</v>
      </c>
      <c r="GX14" s="66">
        <v>8544</v>
      </c>
      <c r="GY14" s="66">
        <v>13455</v>
      </c>
      <c r="GZ14" s="66">
        <v>8480</v>
      </c>
      <c r="HA14" s="66">
        <v>13447</v>
      </c>
      <c r="HB14" s="66">
        <v>8350</v>
      </c>
      <c r="HC14" s="66">
        <v>13386</v>
      </c>
    </row>
    <row r="15" spans="1:213" s="138" customFormat="1" x14ac:dyDescent="0.25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HC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  <c r="GP15" s="137">
        <f t="shared" si="4"/>
        <v>57749</v>
      </c>
      <c r="GQ15" s="137">
        <f t="shared" si="4"/>
        <v>80300</v>
      </c>
      <c r="GR15" s="137">
        <f t="shared" si="4"/>
        <v>58442</v>
      </c>
      <c r="GS15" s="137">
        <f t="shared" si="4"/>
        <v>81129</v>
      </c>
      <c r="GT15" s="137">
        <f t="shared" si="4"/>
        <v>58748</v>
      </c>
      <c r="GU15" s="137">
        <f t="shared" si="4"/>
        <v>81498</v>
      </c>
      <c r="GV15" s="137">
        <f t="shared" si="4"/>
        <v>58885</v>
      </c>
      <c r="GW15" s="137">
        <f t="shared" si="4"/>
        <v>81487</v>
      </c>
      <c r="GX15" s="137">
        <f t="shared" si="4"/>
        <v>58935</v>
      </c>
      <c r="GY15" s="137">
        <f t="shared" si="4"/>
        <v>81526</v>
      </c>
      <c r="GZ15" s="137">
        <f t="shared" si="4"/>
        <v>58709</v>
      </c>
      <c r="HA15" s="137">
        <f t="shared" si="4"/>
        <v>81359</v>
      </c>
      <c r="HB15" s="137">
        <f t="shared" si="4"/>
        <v>58163</v>
      </c>
      <c r="HC15" s="137">
        <f t="shared" si="4"/>
        <v>80648</v>
      </c>
    </row>
    <row r="16" spans="1:213" x14ac:dyDescent="0.25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  <c r="GP16" s="66">
        <v>1444</v>
      </c>
      <c r="GQ16" s="66">
        <v>1773</v>
      </c>
      <c r="GR16" s="66">
        <v>1466</v>
      </c>
      <c r="GS16" s="66">
        <v>1803</v>
      </c>
      <c r="GT16" s="66">
        <v>1490</v>
      </c>
      <c r="GU16" s="66">
        <v>1824</v>
      </c>
      <c r="GV16" s="66">
        <v>1508</v>
      </c>
      <c r="GW16" s="66">
        <v>1841</v>
      </c>
      <c r="GX16" s="66">
        <v>1520</v>
      </c>
      <c r="GY16" s="66">
        <v>1849</v>
      </c>
      <c r="GZ16" s="66">
        <v>1531</v>
      </c>
      <c r="HA16" s="66">
        <v>1861</v>
      </c>
      <c r="HB16" s="66">
        <v>1557</v>
      </c>
      <c r="HC16" s="66">
        <v>1885</v>
      </c>
    </row>
    <row r="17" spans="1:211" x14ac:dyDescent="0.25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  <c r="GP17" s="66">
        <v>1927</v>
      </c>
      <c r="GQ17" s="66">
        <v>2736</v>
      </c>
      <c r="GR17" s="66">
        <v>1967</v>
      </c>
      <c r="GS17" s="66">
        <v>2772</v>
      </c>
      <c r="GT17" s="66">
        <v>1974</v>
      </c>
      <c r="GU17" s="66">
        <v>2792</v>
      </c>
      <c r="GV17" s="66">
        <v>1972</v>
      </c>
      <c r="GW17" s="66">
        <v>2788</v>
      </c>
      <c r="GX17" s="66">
        <v>1980</v>
      </c>
      <c r="GY17" s="66">
        <v>2778</v>
      </c>
      <c r="GZ17" s="66">
        <v>1965</v>
      </c>
      <c r="HA17" s="66">
        <v>2769</v>
      </c>
      <c r="HB17" s="66">
        <v>1941</v>
      </c>
      <c r="HC17" s="66">
        <v>2764</v>
      </c>
    </row>
    <row r="18" spans="1:211" x14ac:dyDescent="0.25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  <c r="GP18" s="66">
        <v>600</v>
      </c>
      <c r="GQ18" s="66">
        <v>724</v>
      </c>
      <c r="GR18" s="66">
        <v>601</v>
      </c>
      <c r="GS18" s="66">
        <v>714</v>
      </c>
      <c r="GT18" s="66">
        <v>594</v>
      </c>
      <c r="GU18" s="66">
        <v>718</v>
      </c>
      <c r="GV18" s="66">
        <v>574</v>
      </c>
      <c r="GW18" s="66">
        <v>705</v>
      </c>
      <c r="GX18" s="66">
        <v>569</v>
      </c>
      <c r="GY18" s="66">
        <v>702</v>
      </c>
      <c r="GZ18" s="66">
        <v>555</v>
      </c>
      <c r="HA18" s="66">
        <v>696</v>
      </c>
      <c r="HB18" s="66">
        <v>565</v>
      </c>
      <c r="HC18" s="66">
        <v>710</v>
      </c>
    </row>
    <row r="19" spans="1:211" x14ac:dyDescent="0.25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  <c r="GP19" s="66">
        <v>1865</v>
      </c>
      <c r="GQ19" s="66">
        <v>2278</v>
      </c>
      <c r="GR19" s="66">
        <v>1912</v>
      </c>
      <c r="GS19" s="66">
        <v>2340</v>
      </c>
      <c r="GT19" s="66">
        <v>1939</v>
      </c>
      <c r="GU19" s="66">
        <v>2300</v>
      </c>
      <c r="GV19" s="66">
        <v>1922</v>
      </c>
      <c r="GW19" s="66">
        <v>2246</v>
      </c>
      <c r="GX19" s="66">
        <v>1926</v>
      </c>
      <c r="GY19" s="66">
        <v>2252</v>
      </c>
      <c r="GZ19" s="66">
        <v>1914</v>
      </c>
      <c r="HA19" s="66">
        <v>2250</v>
      </c>
      <c r="HB19" s="66">
        <v>1909</v>
      </c>
      <c r="HC19" s="66">
        <v>2267</v>
      </c>
    </row>
    <row r="20" spans="1:211" x14ac:dyDescent="0.25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  <c r="GP20" s="66">
        <v>439</v>
      </c>
      <c r="GQ20" s="66">
        <v>677</v>
      </c>
      <c r="GR20" s="66">
        <v>448</v>
      </c>
      <c r="GS20" s="66">
        <v>692</v>
      </c>
      <c r="GT20" s="66">
        <v>438</v>
      </c>
      <c r="GU20" s="66">
        <v>675</v>
      </c>
      <c r="GV20" s="66">
        <v>457</v>
      </c>
      <c r="GW20" s="66">
        <v>670</v>
      </c>
      <c r="GX20" s="66">
        <v>453</v>
      </c>
      <c r="GY20" s="66">
        <v>664</v>
      </c>
      <c r="GZ20" s="66">
        <v>448</v>
      </c>
      <c r="HA20" s="66">
        <v>668</v>
      </c>
      <c r="HB20" s="66">
        <v>461</v>
      </c>
      <c r="HC20" s="66">
        <v>676</v>
      </c>
    </row>
    <row r="21" spans="1:211" x14ac:dyDescent="0.25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  <c r="GP21" s="66">
        <v>570</v>
      </c>
      <c r="GQ21" s="66">
        <v>695</v>
      </c>
      <c r="GR21" s="66">
        <v>567</v>
      </c>
      <c r="GS21" s="66">
        <v>699</v>
      </c>
      <c r="GT21" s="66">
        <v>559</v>
      </c>
      <c r="GU21" s="66">
        <v>678</v>
      </c>
      <c r="GV21" s="66">
        <v>560</v>
      </c>
      <c r="GW21" s="66">
        <v>685</v>
      </c>
      <c r="GX21" s="66">
        <v>558</v>
      </c>
      <c r="GY21" s="66">
        <v>687</v>
      </c>
      <c r="GZ21" s="66">
        <v>563</v>
      </c>
      <c r="HA21" s="66">
        <v>700</v>
      </c>
      <c r="HB21" s="66">
        <v>561</v>
      </c>
      <c r="HC21" s="66">
        <v>698</v>
      </c>
    </row>
    <row r="22" spans="1:211" x14ac:dyDescent="0.25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  <c r="GP22" s="66">
        <v>849</v>
      </c>
      <c r="GQ22" s="66">
        <v>1087</v>
      </c>
      <c r="GR22" s="66">
        <v>852</v>
      </c>
      <c r="GS22" s="66">
        <v>1085</v>
      </c>
      <c r="GT22" s="66">
        <v>862</v>
      </c>
      <c r="GU22" s="66">
        <v>1093</v>
      </c>
      <c r="GV22" s="66">
        <v>858</v>
      </c>
      <c r="GW22" s="66">
        <v>1077</v>
      </c>
      <c r="GX22" s="66">
        <v>856</v>
      </c>
      <c r="GY22" s="66">
        <v>1070</v>
      </c>
      <c r="GZ22" s="66">
        <v>864</v>
      </c>
      <c r="HA22" s="66">
        <v>1087</v>
      </c>
      <c r="HB22" s="66">
        <v>857</v>
      </c>
      <c r="HC22" s="66">
        <v>1081</v>
      </c>
    </row>
    <row r="23" spans="1:211" x14ac:dyDescent="0.25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  <c r="GP23" s="66">
        <v>1929</v>
      </c>
      <c r="GQ23" s="66">
        <v>2558</v>
      </c>
      <c r="GR23" s="66">
        <v>1967</v>
      </c>
      <c r="GS23" s="66">
        <v>2616</v>
      </c>
      <c r="GT23" s="66">
        <v>2000</v>
      </c>
      <c r="GU23" s="66">
        <v>2650</v>
      </c>
      <c r="GV23" s="66">
        <v>2036</v>
      </c>
      <c r="GW23" s="66">
        <v>2672</v>
      </c>
      <c r="GX23" s="66">
        <v>2049</v>
      </c>
      <c r="GY23" s="66">
        <v>2693</v>
      </c>
      <c r="GZ23" s="66">
        <v>2050</v>
      </c>
      <c r="HA23" s="66">
        <v>2700</v>
      </c>
      <c r="HB23" s="66">
        <v>2042</v>
      </c>
      <c r="HC23" s="66">
        <v>2707</v>
      </c>
    </row>
    <row r="24" spans="1:211" x14ac:dyDescent="0.25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  <c r="GP24" s="66">
        <v>3728</v>
      </c>
      <c r="GQ24" s="66">
        <v>4585</v>
      </c>
      <c r="GR24" s="66">
        <v>3790</v>
      </c>
      <c r="GS24" s="66">
        <v>4649</v>
      </c>
      <c r="GT24" s="66">
        <v>3778</v>
      </c>
      <c r="GU24" s="66">
        <v>4649</v>
      </c>
      <c r="GV24" s="66">
        <v>3749</v>
      </c>
      <c r="GW24" s="66">
        <v>4614</v>
      </c>
      <c r="GX24" s="66">
        <v>3761</v>
      </c>
      <c r="GY24" s="66">
        <v>4637</v>
      </c>
      <c r="GZ24" s="66">
        <v>3734</v>
      </c>
      <c r="HA24" s="66">
        <v>4613</v>
      </c>
      <c r="HB24" s="66">
        <v>3700</v>
      </c>
      <c r="HC24" s="66">
        <v>4568</v>
      </c>
    </row>
    <row r="25" spans="1:211" x14ac:dyDescent="0.25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  <c r="GP25" s="66">
        <v>10948</v>
      </c>
      <c r="GQ25" s="66">
        <v>13199</v>
      </c>
      <c r="GR25" s="66">
        <v>11157</v>
      </c>
      <c r="GS25" s="66">
        <v>13423</v>
      </c>
      <c r="GT25" s="66">
        <v>11217</v>
      </c>
      <c r="GU25" s="66">
        <v>13507</v>
      </c>
      <c r="GV25" s="66">
        <v>11220</v>
      </c>
      <c r="GW25" s="66">
        <v>13531</v>
      </c>
      <c r="GX25" s="66">
        <v>11211</v>
      </c>
      <c r="GY25" s="66">
        <v>13525</v>
      </c>
      <c r="GZ25" s="66">
        <v>11157</v>
      </c>
      <c r="HA25" s="66">
        <v>13519</v>
      </c>
      <c r="HB25" s="66">
        <v>11064</v>
      </c>
      <c r="HC25" s="66">
        <v>13455</v>
      </c>
    </row>
    <row r="26" spans="1:211" x14ac:dyDescent="0.25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  <c r="GP26" s="66">
        <v>1160</v>
      </c>
      <c r="GQ26" s="66">
        <v>1585</v>
      </c>
      <c r="GR26" s="66">
        <v>1162</v>
      </c>
      <c r="GS26" s="66">
        <v>1598</v>
      </c>
      <c r="GT26" s="66">
        <v>1174</v>
      </c>
      <c r="GU26" s="66">
        <v>1628</v>
      </c>
      <c r="GV26" s="66">
        <v>1174</v>
      </c>
      <c r="GW26" s="66">
        <v>1614</v>
      </c>
      <c r="GX26" s="66">
        <v>1163</v>
      </c>
      <c r="GY26" s="66">
        <v>1597</v>
      </c>
      <c r="GZ26" s="66">
        <v>1163</v>
      </c>
      <c r="HA26" s="66">
        <v>1579</v>
      </c>
      <c r="HB26" s="66">
        <v>1137</v>
      </c>
      <c r="HC26" s="66">
        <v>1566</v>
      </c>
    </row>
    <row r="27" spans="1:211" x14ac:dyDescent="0.25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  <c r="GP27" s="66">
        <v>2466</v>
      </c>
      <c r="GQ27" s="66">
        <v>3115</v>
      </c>
      <c r="GR27" s="66">
        <v>2488</v>
      </c>
      <c r="GS27" s="66">
        <v>3144</v>
      </c>
      <c r="GT27" s="66">
        <v>2514</v>
      </c>
      <c r="GU27" s="66">
        <v>3164</v>
      </c>
      <c r="GV27" s="66">
        <v>2501</v>
      </c>
      <c r="GW27" s="66">
        <v>3102</v>
      </c>
      <c r="GX27" s="66">
        <v>2450</v>
      </c>
      <c r="GY27" s="66">
        <v>3028</v>
      </c>
      <c r="GZ27" s="66">
        <v>2446</v>
      </c>
      <c r="HA27" s="66">
        <v>3027</v>
      </c>
      <c r="HB27" s="66">
        <v>2477</v>
      </c>
      <c r="HC27" s="66">
        <v>3053</v>
      </c>
    </row>
    <row r="28" spans="1:211" x14ac:dyDescent="0.25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  <c r="GP28" s="66">
        <v>4421</v>
      </c>
      <c r="GQ28" s="66">
        <v>5245</v>
      </c>
      <c r="GR28" s="66">
        <v>4482</v>
      </c>
      <c r="GS28" s="66">
        <v>5321</v>
      </c>
      <c r="GT28" s="66">
        <v>4492</v>
      </c>
      <c r="GU28" s="66">
        <v>5351</v>
      </c>
      <c r="GV28" s="66">
        <v>4468</v>
      </c>
      <c r="GW28" s="66">
        <v>5321</v>
      </c>
      <c r="GX28" s="66">
        <v>4440</v>
      </c>
      <c r="GY28" s="66">
        <v>5290</v>
      </c>
      <c r="GZ28" s="66">
        <v>4423</v>
      </c>
      <c r="HA28" s="66">
        <v>5248</v>
      </c>
      <c r="HB28" s="66">
        <v>4392</v>
      </c>
      <c r="HC28" s="66">
        <v>5218</v>
      </c>
    </row>
    <row r="29" spans="1:211" x14ac:dyDescent="0.25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  <c r="GP29" s="66">
        <v>848</v>
      </c>
      <c r="GQ29" s="66">
        <v>1061</v>
      </c>
      <c r="GR29" s="66">
        <v>859</v>
      </c>
      <c r="GS29" s="66">
        <v>1069</v>
      </c>
      <c r="GT29" s="66">
        <v>859</v>
      </c>
      <c r="GU29" s="66">
        <v>1041</v>
      </c>
      <c r="GV29" s="66">
        <v>847</v>
      </c>
      <c r="GW29" s="66">
        <v>1006</v>
      </c>
      <c r="GX29" s="66">
        <v>843</v>
      </c>
      <c r="GY29" s="66">
        <v>1013</v>
      </c>
      <c r="GZ29" s="66">
        <v>837</v>
      </c>
      <c r="HA29" s="66">
        <v>1011</v>
      </c>
      <c r="HB29" s="66">
        <v>841</v>
      </c>
      <c r="HC29" s="66">
        <v>1026</v>
      </c>
    </row>
    <row r="30" spans="1:211" x14ac:dyDescent="0.25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  <c r="GP30" s="66">
        <v>1100</v>
      </c>
      <c r="GQ30" s="66">
        <v>1416</v>
      </c>
      <c r="GR30" s="66">
        <v>1104</v>
      </c>
      <c r="GS30" s="66">
        <v>1430</v>
      </c>
      <c r="GT30" s="66">
        <v>1098</v>
      </c>
      <c r="GU30" s="66">
        <v>1441</v>
      </c>
      <c r="GV30" s="66">
        <v>1112</v>
      </c>
      <c r="GW30" s="66">
        <v>1438</v>
      </c>
      <c r="GX30" s="66">
        <v>1130</v>
      </c>
      <c r="GY30" s="66">
        <v>1451</v>
      </c>
      <c r="GZ30" s="66">
        <v>1107</v>
      </c>
      <c r="HA30" s="66">
        <v>1429</v>
      </c>
      <c r="HB30" s="66">
        <v>1111</v>
      </c>
      <c r="HC30" s="66">
        <v>1430</v>
      </c>
    </row>
    <row r="31" spans="1:211" s="138" customFormat="1" x14ac:dyDescent="0.25">
      <c r="A31" s="135"/>
      <c r="B31" s="136"/>
      <c r="C31" s="156" t="s">
        <v>105</v>
      </c>
      <c r="D31" s="137">
        <f t="shared" ref="D31:AQ31" si="5">SUM(D16:D30)</f>
        <v>36011</v>
      </c>
      <c r="E31" s="137">
        <f t="shared" si="5"/>
        <v>47267</v>
      </c>
      <c r="F31" s="137">
        <f t="shared" si="5"/>
        <v>36158</v>
      </c>
      <c r="G31" s="137">
        <f t="shared" si="5"/>
        <v>47282</v>
      </c>
      <c r="H31" s="137">
        <f t="shared" si="5"/>
        <v>36529</v>
      </c>
      <c r="I31" s="137">
        <f t="shared" si="5"/>
        <v>47668</v>
      </c>
      <c r="J31" s="137">
        <f t="shared" si="5"/>
        <v>36452</v>
      </c>
      <c r="K31" s="137">
        <f t="shared" si="5"/>
        <v>47708</v>
      </c>
      <c r="L31" s="137">
        <f t="shared" si="5"/>
        <v>36388</v>
      </c>
      <c r="M31" s="137">
        <f t="shared" si="5"/>
        <v>47791</v>
      </c>
      <c r="N31" s="137">
        <f t="shared" si="5"/>
        <v>35859</v>
      </c>
      <c r="O31" s="137">
        <f t="shared" si="5"/>
        <v>47581</v>
      </c>
      <c r="P31" s="137">
        <f t="shared" si="5"/>
        <v>35359</v>
      </c>
      <c r="Q31" s="137">
        <f t="shared" si="5"/>
        <v>47312</v>
      </c>
      <c r="R31" s="137">
        <f t="shared" si="5"/>
        <v>34671</v>
      </c>
      <c r="S31" s="137">
        <f t="shared" si="5"/>
        <v>46893</v>
      </c>
      <c r="T31" s="137">
        <f t="shared" si="5"/>
        <v>33915</v>
      </c>
      <c r="U31" s="137">
        <f t="shared" si="5"/>
        <v>46827</v>
      </c>
      <c r="V31" s="137">
        <f t="shared" si="5"/>
        <v>33307</v>
      </c>
      <c r="W31" s="137">
        <f t="shared" si="5"/>
        <v>46691</v>
      </c>
      <c r="X31" s="137">
        <f t="shared" si="5"/>
        <v>32822</v>
      </c>
      <c r="Y31" s="137">
        <f t="shared" si="5"/>
        <v>46952</v>
      </c>
      <c r="Z31" s="137">
        <f t="shared" si="5"/>
        <v>32255</v>
      </c>
      <c r="AA31" s="137">
        <f t="shared" si="5"/>
        <v>47231</v>
      </c>
      <c r="AB31" s="137">
        <f t="shared" si="5"/>
        <v>31627</v>
      </c>
      <c r="AC31" s="137">
        <f t="shared" si="5"/>
        <v>47379</v>
      </c>
      <c r="AD31" s="137">
        <f t="shared" si="5"/>
        <v>31142</v>
      </c>
      <c r="AE31" s="137">
        <f t="shared" si="5"/>
        <v>47395</v>
      </c>
      <c r="AF31" s="137">
        <f t="shared" si="5"/>
        <v>30822</v>
      </c>
      <c r="AG31" s="137">
        <f t="shared" si="5"/>
        <v>47684</v>
      </c>
      <c r="AH31" s="137">
        <f t="shared" si="5"/>
        <v>30620</v>
      </c>
      <c r="AI31" s="137">
        <f t="shared" si="5"/>
        <v>47927</v>
      </c>
      <c r="AJ31" s="137">
        <f t="shared" si="5"/>
        <v>30290</v>
      </c>
      <c r="AK31" s="137">
        <f t="shared" si="5"/>
        <v>47894</v>
      </c>
      <c r="AL31" s="137">
        <f t="shared" si="5"/>
        <v>29875</v>
      </c>
      <c r="AM31" s="137">
        <f t="shared" si="5"/>
        <v>47649</v>
      </c>
      <c r="AN31" s="137">
        <f t="shared" si="5"/>
        <v>29570</v>
      </c>
      <c r="AO31" s="137">
        <f t="shared" si="5"/>
        <v>47391</v>
      </c>
      <c r="AP31" s="137">
        <f t="shared" si="5"/>
        <v>28560</v>
      </c>
      <c r="AQ31" s="137">
        <f t="shared" si="5"/>
        <v>45937</v>
      </c>
      <c r="AR31" s="137">
        <f t="shared" ref="AR31:CG31" si="6">SUM(AR16:AR30)</f>
        <v>27507</v>
      </c>
      <c r="AS31" s="137">
        <f t="shared" si="6"/>
        <v>45750</v>
      </c>
      <c r="AT31" s="137">
        <f t="shared" si="6"/>
        <v>28951</v>
      </c>
      <c r="AU31" s="137">
        <f t="shared" si="6"/>
        <v>45630</v>
      </c>
      <c r="AV31" s="137">
        <f t="shared" si="6"/>
        <v>30106</v>
      </c>
      <c r="AW31" s="137">
        <f t="shared" si="6"/>
        <v>46020</v>
      </c>
      <c r="AX31" s="137">
        <f t="shared" si="6"/>
        <v>30828</v>
      </c>
      <c r="AY31" s="137">
        <f t="shared" si="6"/>
        <v>46490</v>
      </c>
      <c r="AZ31" s="137">
        <f t="shared" si="6"/>
        <v>31439</v>
      </c>
      <c r="BA31" s="137">
        <f t="shared" si="6"/>
        <v>46807</v>
      </c>
      <c r="BB31" s="137">
        <f t="shared" si="6"/>
        <v>32498</v>
      </c>
      <c r="BC31" s="137">
        <f t="shared" si="6"/>
        <v>46880</v>
      </c>
      <c r="BD31" s="137">
        <f t="shared" si="6"/>
        <v>33274</v>
      </c>
      <c r="BE31" s="137">
        <f t="shared" si="6"/>
        <v>46986</v>
      </c>
      <c r="BF31" s="137">
        <f>SUM(BF16:BF30)</f>
        <v>32463</v>
      </c>
      <c r="BG31" s="137">
        <f>SUM(BG16:BG30)</f>
        <v>46884</v>
      </c>
      <c r="BH31" s="137">
        <f t="shared" si="6"/>
        <v>32757</v>
      </c>
      <c r="BI31" s="137">
        <f t="shared" si="6"/>
        <v>46874</v>
      </c>
      <c r="BJ31" s="137">
        <f t="shared" si="6"/>
        <v>33287</v>
      </c>
      <c r="BK31" s="137">
        <f t="shared" si="6"/>
        <v>46540</v>
      </c>
      <c r="BL31" s="137">
        <f t="shared" si="6"/>
        <v>33637</v>
      </c>
      <c r="BM31" s="137">
        <f t="shared" si="6"/>
        <v>46374</v>
      </c>
      <c r="BN31" s="137">
        <f t="shared" si="6"/>
        <v>34043</v>
      </c>
      <c r="BO31" s="137">
        <f t="shared" si="6"/>
        <v>45674</v>
      </c>
      <c r="BP31" s="137">
        <f t="shared" si="6"/>
        <v>34171</v>
      </c>
      <c r="BQ31" s="137">
        <f t="shared" si="6"/>
        <v>45578</v>
      </c>
      <c r="BR31" s="137">
        <f t="shared" si="6"/>
        <v>34412</v>
      </c>
      <c r="BS31" s="123">
        <f>SUM(BS16:BS30)</f>
        <v>45352</v>
      </c>
      <c r="BT31" s="137">
        <f t="shared" si="6"/>
        <v>34664</v>
      </c>
      <c r="BU31" s="137">
        <f t="shared" si="6"/>
        <v>45355</v>
      </c>
      <c r="BV31" s="137">
        <f t="shared" si="6"/>
        <v>34973</v>
      </c>
      <c r="BW31" s="137">
        <f t="shared" si="6"/>
        <v>45474</v>
      </c>
      <c r="BX31" s="137">
        <f t="shared" si="6"/>
        <v>35188</v>
      </c>
      <c r="BY31" s="137">
        <f t="shared" si="6"/>
        <v>45615</v>
      </c>
      <c r="BZ31" s="137">
        <f t="shared" si="6"/>
        <v>35287</v>
      </c>
      <c r="CA31" s="137">
        <f t="shared" si="6"/>
        <v>45534</v>
      </c>
      <c r="CB31" s="137">
        <f t="shared" si="6"/>
        <v>35686</v>
      </c>
      <c r="CC31" s="137">
        <f t="shared" si="6"/>
        <v>45886</v>
      </c>
      <c r="CD31" s="137">
        <f t="shared" si="6"/>
        <v>35731</v>
      </c>
      <c r="CE31" s="137">
        <f t="shared" si="6"/>
        <v>45812</v>
      </c>
      <c r="CF31" s="137">
        <f t="shared" si="6"/>
        <v>35628</v>
      </c>
      <c r="CG31" s="137">
        <f t="shared" si="6"/>
        <v>45265</v>
      </c>
      <c r="CH31" s="137">
        <f t="shared" ref="CH31:CO31" si="7">SUM(CH16:CH30)</f>
        <v>35539</v>
      </c>
      <c r="CI31" s="137">
        <f t="shared" si="7"/>
        <v>45047</v>
      </c>
      <c r="CJ31" s="137">
        <f t="shared" si="7"/>
        <v>35151</v>
      </c>
      <c r="CK31" s="137">
        <f t="shared" si="7"/>
        <v>44389</v>
      </c>
      <c r="CL31" s="137">
        <f t="shared" si="7"/>
        <v>34782</v>
      </c>
      <c r="CM31" s="137">
        <f t="shared" si="7"/>
        <v>43899</v>
      </c>
      <c r="CN31" s="137">
        <f t="shared" si="7"/>
        <v>34566</v>
      </c>
      <c r="CO31" s="137">
        <f t="shared" si="7"/>
        <v>43512</v>
      </c>
      <c r="CP31" s="137">
        <f t="shared" ref="CP31:FB31" si="8">SUM(CP16:CP30)</f>
        <v>34512</v>
      </c>
      <c r="CQ31" s="137">
        <f t="shared" si="8"/>
        <v>43288</v>
      </c>
      <c r="CR31" s="137">
        <f t="shared" si="8"/>
        <v>34734</v>
      </c>
      <c r="CS31" s="137">
        <f t="shared" si="8"/>
        <v>43374</v>
      </c>
      <c r="CT31" s="137">
        <f t="shared" si="8"/>
        <v>34825</v>
      </c>
      <c r="CU31" s="137">
        <f t="shared" si="8"/>
        <v>43489</v>
      </c>
      <c r="CV31" s="184">
        <f t="shared" si="8"/>
        <v>34808</v>
      </c>
      <c r="CW31" s="184">
        <f t="shared" si="8"/>
        <v>43607</v>
      </c>
      <c r="CX31" s="184">
        <f t="shared" si="8"/>
        <v>34825</v>
      </c>
      <c r="CY31" s="184">
        <f t="shared" si="8"/>
        <v>43536</v>
      </c>
      <c r="CZ31" s="184">
        <f t="shared" si="8"/>
        <v>34933</v>
      </c>
      <c r="DA31" s="184">
        <f t="shared" si="8"/>
        <v>43706</v>
      </c>
      <c r="DB31" s="184">
        <f t="shared" si="8"/>
        <v>34916</v>
      </c>
      <c r="DC31" s="184">
        <f t="shared" si="8"/>
        <v>43619</v>
      </c>
      <c r="DD31" s="184">
        <f t="shared" si="8"/>
        <v>34756</v>
      </c>
      <c r="DE31" s="184">
        <f t="shared" si="8"/>
        <v>43432</v>
      </c>
      <c r="DF31" s="184">
        <f t="shared" si="8"/>
        <v>34470</v>
      </c>
      <c r="DG31" s="184">
        <f t="shared" si="8"/>
        <v>43274</v>
      </c>
      <c r="DH31" s="184">
        <f t="shared" si="8"/>
        <v>34171</v>
      </c>
      <c r="DI31" s="184">
        <f t="shared" si="8"/>
        <v>42914</v>
      </c>
      <c r="DJ31" s="184">
        <f t="shared" si="8"/>
        <v>33934</v>
      </c>
      <c r="DK31" s="184">
        <f t="shared" si="8"/>
        <v>42668</v>
      </c>
      <c r="DL31" s="184">
        <f t="shared" si="8"/>
        <v>33704</v>
      </c>
      <c r="DM31" s="184">
        <f t="shared" si="8"/>
        <v>42401</v>
      </c>
      <c r="DN31" s="184">
        <f t="shared" si="8"/>
        <v>33522</v>
      </c>
      <c r="DO31" s="184">
        <f t="shared" si="8"/>
        <v>42090</v>
      </c>
      <c r="DP31" s="184">
        <f t="shared" si="8"/>
        <v>33521</v>
      </c>
      <c r="DQ31" s="184">
        <f t="shared" si="8"/>
        <v>42104</v>
      </c>
      <c r="DR31" s="184">
        <f t="shared" si="8"/>
        <v>33739</v>
      </c>
      <c r="DS31" s="184">
        <f t="shared" si="8"/>
        <v>42247</v>
      </c>
      <c r="DT31" s="184">
        <f t="shared" si="8"/>
        <v>33705</v>
      </c>
      <c r="DU31" s="184">
        <f t="shared" si="8"/>
        <v>42354</v>
      </c>
      <c r="DV31" s="184">
        <f t="shared" si="8"/>
        <v>33726</v>
      </c>
      <c r="DW31" s="184">
        <f t="shared" si="8"/>
        <v>42465</v>
      </c>
      <c r="DX31" s="184">
        <f t="shared" si="8"/>
        <v>33914</v>
      </c>
      <c r="DY31" s="184">
        <f t="shared" si="8"/>
        <v>42781</v>
      </c>
      <c r="DZ31" s="184">
        <f t="shared" si="8"/>
        <v>33946</v>
      </c>
      <c r="EA31" s="184">
        <f t="shared" si="8"/>
        <v>42684</v>
      </c>
      <c r="EB31" s="184">
        <f t="shared" si="8"/>
        <v>33925</v>
      </c>
      <c r="EC31" s="184">
        <f t="shared" si="8"/>
        <v>42465</v>
      </c>
      <c r="ED31" s="184">
        <f t="shared" si="8"/>
        <v>33710</v>
      </c>
      <c r="EE31" s="184">
        <f t="shared" si="8"/>
        <v>42062</v>
      </c>
      <c r="EF31" s="184">
        <f t="shared" si="8"/>
        <v>33459</v>
      </c>
      <c r="EG31" s="184">
        <f t="shared" si="8"/>
        <v>41737</v>
      </c>
      <c r="EH31" s="184">
        <f t="shared" si="8"/>
        <v>33258</v>
      </c>
      <c r="EI31" s="184">
        <f t="shared" si="8"/>
        <v>41382</v>
      </c>
      <c r="EJ31" s="184">
        <f t="shared" si="8"/>
        <v>33169</v>
      </c>
      <c r="EK31" s="184">
        <f t="shared" si="8"/>
        <v>41262</v>
      </c>
      <c r="EL31" s="184">
        <f t="shared" si="8"/>
        <v>32842</v>
      </c>
      <c r="EM31" s="184">
        <f t="shared" si="8"/>
        <v>40760</v>
      </c>
      <c r="EN31" s="184">
        <f t="shared" si="8"/>
        <v>32876</v>
      </c>
      <c r="EO31" s="184">
        <f t="shared" si="8"/>
        <v>40750</v>
      </c>
      <c r="EP31" s="184">
        <f t="shared" si="8"/>
        <v>32931</v>
      </c>
      <c r="EQ31" s="184">
        <f t="shared" si="8"/>
        <v>40886</v>
      </c>
      <c r="ER31" s="184">
        <f t="shared" si="8"/>
        <v>32764</v>
      </c>
      <c r="ES31" s="184">
        <f t="shared" si="8"/>
        <v>40843</v>
      </c>
      <c r="ET31" s="184">
        <f t="shared" si="8"/>
        <v>32737</v>
      </c>
      <c r="EU31" s="184">
        <f t="shared" si="8"/>
        <v>40837</v>
      </c>
      <c r="EV31" s="184">
        <f t="shared" si="8"/>
        <v>33021</v>
      </c>
      <c r="EW31" s="184">
        <f t="shared" si="8"/>
        <v>41281</v>
      </c>
      <c r="EX31" s="184">
        <f t="shared" si="8"/>
        <v>33813</v>
      </c>
      <c r="EY31" s="184">
        <f t="shared" si="8"/>
        <v>42217</v>
      </c>
      <c r="EZ31" s="184">
        <f t="shared" si="8"/>
        <v>34732</v>
      </c>
      <c r="FA31" s="184">
        <f t="shared" si="8"/>
        <v>43350</v>
      </c>
      <c r="FB31" s="184">
        <f t="shared" si="8"/>
        <v>34734</v>
      </c>
      <c r="FC31" s="184">
        <f t="shared" ref="FC31:FS31" si="9">SUM(FC16:FC30)</f>
        <v>43443</v>
      </c>
      <c r="FD31" s="184">
        <f t="shared" si="9"/>
        <v>34631</v>
      </c>
      <c r="FE31" s="184">
        <f t="shared" si="9"/>
        <v>43392</v>
      </c>
      <c r="FF31" s="184">
        <f t="shared" si="9"/>
        <v>34517</v>
      </c>
      <c r="FG31" s="184">
        <f t="shared" si="9"/>
        <v>43257</v>
      </c>
      <c r="FH31" s="184">
        <f t="shared" si="9"/>
        <v>34314</v>
      </c>
      <c r="FI31" s="184">
        <f t="shared" si="9"/>
        <v>43049</v>
      </c>
      <c r="FJ31" s="184">
        <f t="shared" si="9"/>
        <v>34110</v>
      </c>
      <c r="FK31" s="184">
        <f t="shared" si="9"/>
        <v>42811</v>
      </c>
      <c r="FL31" s="184">
        <f t="shared" si="9"/>
        <v>34152</v>
      </c>
      <c r="FM31" s="184">
        <f t="shared" si="9"/>
        <v>42828</v>
      </c>
      <c r="FN31" s="184">
        <f t="shared" si="9"/>
        <v>34259</v>
      </c>
      <c r="FO31" s="184">
        <f t="shared" si="9"/>
        <v>43001</v>
      </c>
      <c r="FP31" s="184">
        <f t="shared" si="9"/>
        <v>34469</v>
      </c>
      <c r="FQ31" s="184">
        <f t="shared" si="9"/>
        <v>43277</v>
      </c>
      <c r="FR31" s="184">
        <f t="shared" si="9"/>
        <v>34589</v>
      </c>
      <c r="FS31" s="184">
        <f t="shared" si="9"/>
        <v>43274</v>
      </c>
      <c r="FT31" s="184">
        <f>SUM(FT16:FT30)</f>
        <v>34939</v>
      </c>
      <c r="FU31" s="184">
        <f>SUM(FU16:FU30)</f>
        <v>43707</v>
      </c>
      <c r="FV31" s="184">
        <f t="shared" ref="FV31:HC31" si="10">SUM(FV16:FV30)</f>
        <v>35143</v>
      </c>
      <c r="FW31" s="184">
        <f t="shared" si="10"/>
        <v>43893</v>
      </c>
      <c r="FX31" s="184">
        <f t="shared" si="10"/>
        <v>35307</v>
      </c>
      <c r="FY31" s="184">
        <f t="shared" si="10"/>
        <v>44052</v>
      </c>
      <c r="FZ31" s="184">
        <f t="shared" si="10"/>
        <v>35072</v>
      </c>
      <c r="GA31" s="184">
        <f t="shared" si="10"/>
        <v>43846</v>
      </c>
      <c r="GB31" s="184">
        <f t="shared" si="10"/>
        <v>34968</v>
      </c>
      <c r="GC31" s="184">
        <f t="shared" si="10"/>
        <v>43725</v>
      </c>
      <c r="GD31" s="184">
        <f t="shared" si="10"/>
        <v>34549</v>
      </c>
      <c r="GE31" s="184">
        <f t="shared" si="10"/>
        <v>43303</v>
      </c>
      <c r="GF31" s="184">
        <f t="shared" si="10"/>
        <v>34434</v>
      </c>
      <c r="GG31" s="184">
        <f t="shared" si="10"/>
        <v>43077</v>
      </c>
      <c r="GH31" s="184">
        <f t="shared" si="10"/>
        <v>34346</v>
      </c>
      <c r="GI31" s="184">
        <f t="shared" si="10"/>
        <v>42897</v>
      </c>
      <c r="GJ31" s="184">
        <f t="shared" si="10"/>
        <v>34354</v>
      </c>
      <c r="GK31" s="184">
        <f t="shared" si="10"/>
        <v>43093</v>
      </c>
      <c r="GL31" s="184">
        <f t="shared" si="10"/>
        <v>34503</v>
      </c>
      <c r="GM31" s="184">
        <f t="shared" si="10"/>
        <v>43154</v>
      </c>
      <c r="GN31" s="184">
        <f t="shared" si="10"/>
        <v>34504</v>
      </c>
      <c r="GO31" s="184">
        <f t="shared" si="10"/>
        <v>43168</v>
      </c>
      <c r="GP31" s="184">
        <f t="shared" si="10"/>
        <v>34294</v>
      </c>
      <c r="GQ31" s="184">
        <f t="shared" si="10"/>
        <v>42734</v>
      </c>
      <c r="GR31" s="184">
        <f t="shared" si="10"/>
        <v>34822</v>
      </c>
      <c r="GS31" s="184">
        <f t="shared" si="10"/>
        <v>43355</v>
      </c>
      <c r="GT31" s="184">
        <f t="shared" si="10"/>
        <v>34988</v>
      </c>
      <c r="GU31" s="184">
        <f t="shared" si="10"/>
        <v>43511</v>
      </c>
      <c r="GV31" s="184">
        <f t="shared" si="10"/>
        <v>34958</v>
      </c>
      <c r="GW31" s="184">
        <f t="shared" si="10"/>
        <v>43310</v>
      </c>
      <c r="GX31" s="184">
        <f t="shared" si="10"/>
        <v>34909</v>
      </c>
      <c r="GY31" s="184">
        <f t="shared" si="10"/>
        <v>43236</v>
      </c>
      <c r="GZ31" s="184">
        <f t="shared" si="10"/>
        <v>34757</v>
      </c>
      <c r="HA31" s="184">
        <f t="shared" si="10"/>
        <v>43157</v>
      </c>
      <c r="HB31" s="184">
        <f t="shared" si="10"/>
        <v>34615</v>
      </c>
      <c r="HC31" s="184">
        <f t="shared" si="10"/>
        <v>43104</v>
      </c>
    </row>
    <row r="32" spans="1:211" x14ac:dyDescent="0.25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  <c r="GP32" s="66">
        <v>669</v>
      </c>
      <c r="GQ32" s="66">
        <v>877</v>
      </c>
      <c r="GR32" s="66">
        <v>674</v>
      </c>
      <c r="GS32" s="66">
        <v>879</v>
      </c>
      <c r="GT32" s="66">
        <v>680</v>
      </c>
      <c r="GU32" s="66">
        <v>885</v>
      </c>
      <c r="GV32" s="66">
        <v>688</v>
      </c>
      <c r="GW32" s="66">
        <v>893</v>
      </c>
      <c r="GX32" s="66">
        <v>676</v>
      </c>
      <c r="GY32" s="66">
        <v>887</v>
      </c>
      <c r="GZ32" s="66">
        <v>658</v>
      </c>
      <c r="HA32" s="66">
        <v>882</v>
      </c>
      <c r="HB32" s="66">
        <v>639</v>
      </c>
      <c r="HC32" s="66">
        <v>859</v>
      </c>
    </row>
    <row r="33" spans="1:211" x14ac:dyDescent="0.25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  <c r="GP33" s="66">
        <v>823</v>
      </c>
      <c r="GQ33" s="66">
        <v>1096</v>
      </c>
      <c r="GR33" s="66">
        <v>829</v>
      </c>
      <c r="GS33" s="66">
        <v>1107</v>
      </c>
      <c r="GT33" s="66">
        <v>845</v>
      </c>
      <c r="GU33" s="66">
        <v>1133</v>
      </c>
      <c r="GV33" s="66">
        <v>839</v>
      </c>
      <c r="GW33" s="66">
        <v>1128</v>
      </c>
      <c r="GX33" s="66">
        <v>846</v>
      </c>
      <c r="GY33" s="66">
        <v>1131</v>
      </c>
      <c r="GZ33" s="66">
        <v>852</v>
      </c>
      <c r="HA33" s="66">
        <v>1134</v>
      </c>
      <c r="HB33" s="66">
        <v>822</v>
      </c>
      <c r="HC33" s="66">
        <v>1097</v>
      </c>
    </row>
    <row r="34" spans="1:211" x14ac:dyDescent="0.25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  <c r="GP34" s="66">
        <v>1377</v>
      </c>
      <c r="GQ34" s="66">
        <v>1850</v>
      </c>
      <c r="GR34" s="66">
        <v>1371</v>
      </c>
      <c r="GS34" s="66">
        <v>1862</v>
      </c>
      <c r="GT34" s="66">
        <v>1370</v>
      </c>
      <c r="GU34" s="66">
        <v>1854</v>
      </c>
      <c r="GV34" s="66">
        <v>1393</v>
      </c>
      <c r="GW34" s="66">
        <v>1880</v>
      </c>
      <c r="GX34" s="66">
        <v>1402</v>
      </c>
      <c r="GY34" s="66">
        <v>1888</v>
      </c>
      <c r="GZ34" s="66">
        <v>1418</v>
      </c>
      <c r="HA34" s="66">
        <v>1912</v>
      </c>
      <c r="HB34" s="66">
        <v>1392</v>
      </c>
      <c r="HC34" s="66">
        <v>1887</v>
      </c>
    </row>
    <row r="35" spans="1:211" x14ac:dyDescent="0.25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  <c r="GP35" s="66">
        <v>513</v>
      </c>
      <c r="GQ35" s="66">
        <v>653</v>
      </c>
      <c r="GR35" s="66">
        <v>514</v>
      </c>
      <c r="GS35" s="66">
        <v>658</v>
      </c>
      <c r="GT35" s="66">
        <v>493</v>
      </c>
      <c r="GU35" s="66">
        <v>640</v>
      </c>
      <c r="GV35" s="66">
        <v>503</v>
      </c>
      <c r="GW35" s="66">
        <v>648</v>
      </c>
      <c r="GX35" s="66">
        <v>495</v>
      </c>
      <c r="GY35" s="66">
        <v>634</v>
      </c>
      <c r="GZ35" s="66">
        <v>501</v>
      </c>
      <c r="HA35" s="66">
        <v>645</v>
      </c>
      <c r="HB35" s="66">
        <v>504</v>
      </c>
      <c r="HC35" s="66">
        <v>643</v>
      </c>
    </row>
    <row r="36" spans="1:211" x14ac:dyDescent="0.25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  <c r="GP36" s="66">
        <v>3594</v>
      </c>
      <c r="GQ36" s="66">
        <v>4874</v>
      </c>
      <c r="GR36" s="66">
        <v>3667</v>
      </c>
      <c r="GS36" s="66">
        <v>4922</v>
      </c>
      <c r="GT36" s="66">
        <v>3664</v>
      </c>
      <c r="GU36" s="66">
        <v>4905</v>
      </c>
      <c r="GV36" s="66">
        <v>3695</v>
      </c>
      <c r="GW36" s="66">
        <v>4934</v>
      </c>
      <c r="GX36" s="66">
        <v>3663</v>
      </c>
      <c r="GY36" s="66">
        <v>4910</v>
      </c>
      <c r="GZ36" s="66">
        <v>3652</v>
      </c>
      <c r="HA36" s="66">
        <v>4892</v>
      </c>
      <c r="HB36" s="66">
        <v>3635</v>
      </c>
      <c r="HC36" s="66">
        <v>4866</v>
      </c>
    </row>
    <row r="37" spans="1:211" x14ac:dyDescent="0.25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  <c r="GP37" s="66">
        <v>803</v>
      </c>
      <c r="GQ37" s="66">
        <v>1040</v>
      </c>
      <c r="GR37" s="66">
        <v>812</v>
      </c>
      <c r="GS37" s="66">
        <v>1060</v>
      </c>
      <c r="GT37" s="66">
        <v>805</v>
      </c>
      <c r="GU37" s="66">
        <v>1065</v>
      </c>
      <c r="GV37" s="66">
        <v>806</v>
      </c>
      <c r="GW37" s="66">
        <v>1062</v>
      </c>
      <c r="GX37" s="66">
        <v>806</v>
      </c>
      <c r="GY37" s="66">
        <v>1068</v>
      </c>
      <c r="GZ37" s="66">
        <v>789</v>
      </c>
      <c r="HA37" s="66">
        <v>1045</v>
      </c>
      <c r="HB37" s="66">
        <v>768</v>
      </c>
      <c r="HC37" s="66">
        <v>1015</v>
      </c>
    </row>
    <row r="38" spans="1:211" s="138" customFormat="1" x14ac:dyDescent="0.25">
      <c r="A38" s="135"/>
      <c r="B38" s="136"/>
      <c r="C38" s="156" t="s">
        <v>106</v>
      </c>
      <c r="D38" s="137">
        <f>SUM(D32:D37)</f>
        <v>8192</v>
      </c>
      <c r="E38" s="137">
        <f t="shared" ref="E38:AL38" si="11">SUM(E32:E37)</f>
        <v>11101</v>
      </c>
      <c r="F38" s="137">
        <f t="shared" si="11"/>
        <v>8248</v>
      </c>
      <c r="G38" s="137">
        <f t="shared" si="11"/>
        <v>11166</v>
      </c>
      <c r="H38" s="137">
        <f t="shared" si="11"/>
        <v>8341</v>
      </c>
      <c r="I38" s="137">
        <f t="shared" si="11"/>
        <v>11324</v>
      </c>
      <c r="J38" s="137">
        <f t="shared" si="11"/>
        <v>8449</v>
      </c>
      <c r="K38" s="137">
        <f t="shared" si="11"/>
        <v>11359</v>
      </c>
      <c r="L38" s="137">
        <f t="shared" si="11"/>
        <v>8400</v>
      </c>
      <c r="M38" s="137">
        <f t="shared" si="11"/>
        <v>11352</v>
      </c>
      <c r="N38" s="137">
        <f t="shared" si="11"/>
        <v>8334</v>
      </c>
      <c r="O38" s="137">
        <f t="shared" si="11"/>
        <v>11269</v>
      </c>
      <c r="P38" s="137">
        <f t="shared" si="11"/>
        <v>8241</v>
      </c>
      <c r="Q38" s="137">
        <f t="shared" si="11"/>
        <v>11244</v>
      </c>
      <c r="R38" s="137">
        <f t="shared" si="11"/>
        <v>8034</v>
      </c>
      <c r="S38" s="137">
        <f t="shared" si="11"/>
        <v>11171</v>
      </c>
      <c r="T38" s="137">
        <f t="shared" si="11"/>
        <v>7819</v>
      </c>
      <c r="U38" s="137">
        <f t="shared" si="11"/>
        <v>11189</v>
      </c>
      <c r="V38" s="137">
        <f t="shared" si="11"/>
        <v>7636</v>
      </c>
      <c r="W38" s="137">
        <f t="shared" si="11"/>
        <v>11125</v>
      </c>
      <c r="X38" s="137">
        <f t="shared" si="11"/>
        <v>7442</v>
      </c>
      <c r="Y38" s="137">
        <f t="shared" si="11"/>
        <v>11184</v>
      </c>
      <c r="Z38" s="137">
        <f t="shared" si="11"/>
        <v>7177</v>
      </c>
      <c r="AA38" s="137">
        <f t="shared" si="11"/>
        <v>11200</v>
      </c>
      <c r="AB38" s="137">
        <f t="shared" si="11"/>
        <v>6947</v>
      </c>
      <c r="AC38" s="137">
        <f t="shared" si="11"/>
        <v>11247</v>
      </c>
      <c r="AD38" s="137">
        <f t="shared" si="11"/>
        <v>6738</v>
      </c>
      <c r="AE38" s="137">
        <f t="shared" si="11"/>
        <v>11171</v>
      </c>
      <c r="AF38" s="137">
        <f t="shared" si="11"/>
        <v>6680</v>
      </c>
      <c r="AG38" s="137">
        <f t="shared" si="11"/>
        <v>11261</v>
      </c>
      <c r="AH38" s="137">
        <f t="shared" si="11"/>
        <v>6665</v>
      </c>
      <c r="AI38" s="137">
        <f t="shared" si="11"/>
        <v>11222</v>
      </c>
      <c r="AJ38" s="137">
        <f t="shared" si="11"/>
        <v>6671</v>
      </c>
      <c r="AK38" s="137">
        <f t="shared" si="11"/>
        <v>11233</v>
      </c>
      <c r="AL38" s="137">
        <f t="shared" si="11"/>
        <v>6566</v>
      </c>
      <c r="AM38" s="137">
        <f t="shared" ref="AM38:CA38" si="12">SUM(AM32:AM37)</f>
        <v>11170</v>
      </c>
      <c r="AN38" s="137">
        <f t="shared" si="12"/>
        <v>6483</v>
      </c>
      <c r="AO38" s="137">
        <f t="shared" si="12"/>
        <v>11029</v>
      </c>
      <c r="AP38" s="137">
        <f t="shared" si="12"/>
        <v>6115</v>
      </c>
      <c r="AQ38" s="137">
        <f t="shared" si="12"/>
        <v>10522</v>
      </c>
      <c r="AR38" s="137">
        <f t="shared" si="12"/>
        <v>5903</v>
      </c>
      <c r="AS38" s="137">
        <f t="shared" si="12"/>
        <v>10502</v>
      </c>
      <c r="AT38" s="137">
        <f t="shared" si="12"/>
        <v>6255</v>
      </c>
      <c r="AU38" s="137">
        <f t="shared" si="12"/>
        <v>10480</v>
      </c>
      <c r="AV38" s="137">
        <f t="shared" si="12"/>
        <v>6331</v>
      </c>
      <c r="AW38" s="137">
        <f t="shared" si="12"/>
        <v>10538</v>
      </c>
      <c r="AX38" s="137">
        <f t="shared" si="12"/>
        <v>6445</v>
      </c>
      <c r="AY38" s="137">
        <f t="shared" si="12"/>
        <v>10744</v>
      </c>
      <c r="AZ38" s="137">
        <f t="shared" si="12"/>
        <v>6630</v>
      </c>
      <c r="BA38" s="137">
        <f t="shared" si="12"/>
        <v>10900</v>
      </c>
      <c r="BB38" s="137">
        <f t="shared" si="12"/>
        <v>6881</v>
      </c>
      <c r="BC38" s="137">
        <f t="shared" si="12"/>
        <v>10882</v>
      </c>
      <c r="BD38" s="137">
        <f t="shared" si="12"/>
        <v>7050</v>
      </c>
      <c r="BE38" s="137">
        <f t="shared" si="12"/>
        <v>10927</v>
      </c>
      <c r="BF38" s="137">
        <f>SUM(BF32:BF37)</f>
        <v>6812</v>
      </c>
      <c r="BG38" s="137">
        <f>SUM(BG32:BG37)</f>
        <v>10907</v>
      </c>
      <c r="BH38" s="137">
        <f t="shared" si="12"/>
        <v>6846</v>
      </c>
      <c r="BI38" s="137">
        <f t="shared" si="12"/>
        <v>10908</v>
      </c>
      <c r="BJ38" s="137">
        <f t="shared" si="12"/>
        <v>7218</v>
      </c>
      <c r="BK38" s="137">
        <f t="shared" si="12"/>
        <v>10893</v>
      </c>
      <c r="BL38" s="137">
        <f t="shared" si="12"/>
        <v>7291</v>
      </c>
      <c r="BM38" s="137">
        <f t="shared" si="12"/>
        <v>10861</v>
      </c>
      <c r="BN38" s="137">
        <f t="shared" si="12"/>
        <v>7497</v>
      </c>
      <c r="BO38" s="137">
        <f t="shared" si="12"/>
        <v>10684</v>
      </c>
      <c r="BP38" s="137">
        <f t="shared" si="12"/>
        <v>7515</v>
      </c>
      <c r="BQ38" s="137">
        <f t="shared" si="12"/>
        <v>10655</v>
      </c>
      <c r="BR38" s="137">
        <f t="shared" si="12"/>
        <v>7469</v>
      </c>
      <c r="BS38" s="137">
        <f t="shared" si="12"/>
        <v>10533</v>
      </c>
      <c r="BT38" s="137">
        <f t="shared" si="12"/>
        <v>7486</v>
      </c>
      <c r="BU38" s="137">
        <f t="shared" si="12"/>
        <v>10562</v>
      </c>
      <c r="BV38" s="137">
        <f t="shared" si="12"/>
        <v>7520</v>
      </c>
      <c r="BW38" s="137">
        <f t="shared" si="12"/>
        <v>10643</v>
      </c>
      <c r="BX38" s="137">
        <f t="shared" si="12"/>
        <v>7558</v>
      </c>
      <c r="BY38" s="137">
        <f t="shared" si="12"/>
        <v>10661</v>
      </c>
      <c r="BZ38" s="137">
        <f t="shared" si="12"/>
        <v>7619</v>
      </c>
      <c r="CA38" s="137">
        <f t="shared" si="12"/>
        <v>10602</v>
      </c>
      <c r="CB38" s="137">
        <f t="shared" ref="CB38:CG38" si="13">SUM(CB32:CB37)</f>
        <v>7660</v>
      </c>
      <c r="CC38" s="137">
        <f t="shared" si="13"/>
        <v>10609</v>
      </c>
      <c r="CD38" s="137">
        <f t="shared" si="13"/>
        <v>7685</v>
      </c>
      <c r="CE38" s="137">
        <f t="shared" si="13"/>
        <v>10543</v>
      </c>
      <c r="CF38" s="137">
        <f t="shared" si="13"/>
        <v>7787</v>
      </c>
      <c r="CG38" s="137">
        <f t="shared" si="13"/>
        <v>10468</v>
      </c>
      <c r="CH38" s="137">
        <f t="shared" ref="CH38:CO38" si="14">SUM(CH32:CH37)</f>
        <v>7770</v>
      </c>
      <c r="CI38" s="137">
        <f t="shared" si="14"/>
        <v>10367</v>
      </c>
      <c r="CJ38" s="137">
        <f t="shared" si="14"/>
        <v>7722</v>
      </c>
      <c r="CK38" s="137">
        <f t="shared" si="14"/>
        <v>10143</v>
      </c>
      <c r="CL38" s="137">
        <f t="shared" si="14"/>
        <v>7764</v>
      </c>
      <c r="CM38" s="137">
        <f t="shared" si="14"/>
        <v>10067</v>
      </c>
      <c r="CN38" s="137">
        <f t="shared" si="14"/>
        <v>7806</v>
      </c>
      <c r="CO38" s="137">
        <f t="shared" si="14"/>
        <v>9971</v>
      </c>
      <c r="CP38" s="137">
        <f t="shared" ref="CP38:FB38" si="15">SUM(CP32:CP37)</f>
        <v>7838</v>
      </c>
      <c r="CQ38" s="137">
        <f t="shared" si="15"/>
        <v>9926</v>
      </c>
      <c r="CR38" s="137">
        <f t="shared" si="15"/>
        <v>7812</v>
      </c>
      <c r="CS38" s="137">
        <f t="shared" si="15"/>
        <v>9894</v>
      </c>
      <c r="CT38" s="137">
        <f t="shared" si="15"/>
        <v>7833</v>
      </c>
      <c r="CU38" s="137">
        <f t="shared" si="15"/>
        <v>9909</v>
      </c>
      <c r="CV38" s="184">
        <f t="shared" si="15"/>
        <v>7844</v>
      </c>
      <c r="CW38" s="184">
        <f t="shared" si="15"/>
        <v>10049</v>
      </c>
      <c r="CX38" s="184">
        <f t="shared" si="15"/>
        <v>7842</v>
      </c>
      <c r="CY38" s="184">
        <f t="shared" si="15"/>
        <v>10060</v>
      </c>
      <c r="CZ38" s="184">
        <f t="shared" si="15"/>
        <v>7895</v>
      </c>
      <c r="DA38" s="184">
        <f t="shared" si="15"/>
        <v>10169</v>
      </c>
      <c r="DB38" s="184">
        <f t="shared" si="15"/>
        <v>7864</v>
      </c>
      <c r="DC38" s="184">
        <f t="shared" si="15"/>
        <v>10191</v>
      </c>
      <c r="DD38" s="184">
        <f t="shared" si="15"/>
        <v>7815</v>
      </c>
      <c r="DE38" s="184">
        <f t="shared" si="15"/>
        <v>10144</v>
      </c>
      <c r="DF38" s="184">
        <f t="shared" si="15"/>
        <v>7706</v>
      </c>
      <c r="DG38" s="184">
        <f t="shared" si="15"/>
        <v>10069</v>
      </c>
      <c r="DH38" s="184">
        <f t="shared" si="15"/>
        <v>7676</v>
      </c>
      <c r="DI38" s="184">
        <f t="shared" si="15"/>
        <v>10061</v>
      </c>
      <c r="DJ38" s="184">
        <f t="shared" si="15"/>
        <v>7655</v>
      </c>
      <c r="DK38" s="184">
        <f t="shared" si="15"/>
        <v>10036</v>
      </c>
      <c r="DL38" s="184">
        <f t="shared" si="15"/>
        <v>7576</v>
      </c>
      <c r="DM38" s="184">
        <f t="shared" si="15"/>
        <v>9958</v>
      </c>
      <c r="DN38" s="184">
        <f t="shared" si="15"/>
        <v>7527</v>
      </c>
      <c r="DO38" s="184">
        <f t="shared" si="15"/>
        <v>9927</v>
      </c>
      <c r="DP38" s="184">
        <f t="shared" si="15"/>
        <v>7563</v>
      </c>
      <c r="DQ38" s="184">
        <f t="shared" si="15"/>
        <v>10000</v>
      </c>
      <c r="DR38" s="184">
        <f t="shared" si="15"/>
        <v>7625</v>
      </c>
      <c r="DS38" s="184">
        <f t="shared" si="15"/>
        <v>10082</v>
      </c>
      <c r="DT38" s="184">
        <f t="shared" si="15"/>
        <v>7616</v>
      </c>
      <c r="DU38" s="184">
        <f t="shared" si="15"/>
        <v>10152</v>
      </c>
      <c r="DV38" s="184">
        <f t="shared" si="15"/>
        <v>7760</v>
      </c>
      <c r="DW38" s="184">
        <f t="shared" si="15"/>
        <v>10256</v>
      </c>
      <c r="DX38" s="184">
        <f t="shared" si="15"/>
        <v>7902</v>
      </c>
      <c r="DY38" s="184">
        <f t="shared" si="15"/>
        <v>10418</v>
      </c>
      <c r="DZ38" s="184">
        <f t="shared" si="15"/>
        <v>7962</v>
      </c>
      <c r="EA38" s="184">
        <f t="shared" si="15"/>
        <v>10476</v>
      </c>
      <c r="EB38" s="184">
        <f t="shared" si="15"/>
        <v>7920</v>
      </c>
      <c r="EC38" s="184">
        <f t="shared" si="15"/>
        <v>10439</v>
      </c>
      <c r="ED38" s="184">
        <f t="shared" si="15"/>
        <v>7883</v>
      </c>
      <c r="EE38" s="184">
        <f t="shared" si="15"/>
        <v>10389</v>
      </c>
      <c r="EF38" s="184">
        <f t="shared" si="15"/>
        <v>7877</v>
      </c>
      <c r="EG38" s="184">
        <f t="shared" si="15"/>
        <v>10367</v>
      </c>
      <c r="EH38" s="184">
        <f t="shared" si="15"/>
        <v>7848</v>
      </c>
      <c r="EI38" s="184">
        <f t="shared" si="15"/>
        <v>10269</v>
      </c>
      <c r="EJ38" s="184">
        <f t="shared" si="15"/>
        <v>7834</v>
      </c>
      <c r="EK38" s="184">
        <f t="shared" si="15"/>
        <v>10309</v>
      </c>
      <c r="EL38" s="184">
        <f t="shared" si="15"/>
        <v>7772</v>
      </c>
      <c r="EM38" s="184">
        <f t="shared" si="15"/>
        <v>10218</v>
      </c>
      <c r="EN38" s="184">
        <f t="shared" si="15"/>
        <v>7822</v>
      </c>
      <c r="EO38" s="184">
        <f t="shared" si="15"/>
        <v>10298</v>
      </c>
      <c r="EP38" s="184">
        <f t="shared" si="15"/>
        <v>7777</v>
      </c>
      <c r="EQ38" s="184">
        <f t="shared" si="15"/>
        <v>10335</v>
      </c>
      <c r="ER38" s="184">
        <f t="shared" si="15"/>
        <v>7729</v>
      </c>
      <c r="ES38" s="184">
        <f t="shared" si="15"/>
        <v>10345</v>
      </c>
      <c r="ET38" s="184">
        <f t="shared" si="15"/>
        <v>7755</v>
      </c>
      <c r="EU38" s="184">
        <f t="shared" si="15"/>
        <v>10394</v>
      </c>
      <c r="EV38" s="184">
        <f t="shared" si="15"/>
        <v>7868</v>
      </c>
      <c r="EW38" s="184">
        <f t="shared" si="15"/>
        <v>10562</v>
      </c>
      <c r="EX38" s="184">
        <f t="shared" si="15"/>
        <v>7892</v>
      </c>
      <c r="EY38" s="184">
        <f t="shared" si="15"/>
        <v>10607</v>
      </c>
      <c r="EZ38" s="184">
        <f t="shared" si="15"/>
        <v>7958</v>
      </c>
      <c r="FA38" s="184">
        <f t="shared" si="15"/>
        <v>10712</v>
      </c>
      <c r="FB38" s="184">
        <f t="shared" si="15"/>
        <v>7957</v>
      </c>
      <c r="FC38" s="184">
        <f t="shared" ref="FC38:FS38" si="16">SUM(FC32:FC37)</f>
        <v>10658</v>
      </c>
      <c r="FD38" s="184">
        <f t="shared" si="16"/>
        <v>7911</v>
      </c>
      <c r="FE38" s="184">
        <f t="shared" si="16"/>
        <v>10592</v>
      </c>
      <c r="FF38" s="184">
        <f t="shared" si="16"/>
        <v>7886</v>
      </c>
      <c r="FG38" s="184">
        <f t="shared" si="16"/>
        <v>10533</v>
      </c>
      <c r="FH38" s="184">
        <f t="shared" si="16"/>
        <v>7865</v>
      </c>
      <c r="FI38" s="184">
        <f t="shared" si="16"/>
        <v>10502</v>
      </c>
      <c r="FJ38" s="184">
        <f t="shared" si="16"/>
        <v>7866</v>
      </c>
      <c r="FK38" s="184">
        <f t="shared" si="16"/>
        <v>10453</v>
      </c>
      <c r="FL38" s="184">
        <f t="shared" si="16"/>
        <v>7859</v>
      </c>
      <c r="FM38" s="184">
        <f t="shared" si="16"/>
        <v>10462</v>
      </c>
      <c r="FN38" s="184">
        <f t="shared" si="16"/>
        <v>7874</v>
      </c>
      <c r="FO38" s="184">
        <f t="shared" si="16"/>
        <v>10503</v>
      </c>
      <c r="FP38" s="184">
        <f t="shared" si="16"/>
        <v>7863</v>
      </c>
      <c r="FQ38" s="184">
        <f t="shared" si="16"/>
        <v>10543</v>
      </c>
      <c r="FR38" s="184">
        <f t="shared" si="16"/>
        <v>7859</v>
      </c>
      <c r="FS38" s="184">
        <f t="shared" si="16"/>
        <v>10530</v>
      </c>
      <c r="FT38" s="184">
        <f>SUM(FT32:FT37)</f>
        <v>7981</v>
      </c>
      <c r="FU38" s="184">
        <f>SUM(FU32:FU37)</f>
        <v>10670</v>
      </c>
      <c r="FV38" s="184">
        <f t="shared" ref="FV38:HC38" si="17">SUM(FV32:FV37)</f>
        <v>7967</v>
      </c>
      <c r="FW38" s="184">
        <f t="shared" si="17"/>
        <v>10612</v>
      </c>
      <c r="FX38" s="184">
        <f t="shared" si="17"/>
        <v>7978</v>
      </c>
      <c r="FY38" s="184">
        <f t="shared" si="17"/>
        <v>10616</v>
      </c>
      <c r="FZ38" s="184">
        <f t="shared" si="17"/>
        <v>7932</v>
      </c>
      <c r="GA38" s="184">
        <f t="shared" si="17"/>
        <v>10567</v>
      </c>
      <c r="GB38" s="184">
        <f t="shared" si="17"/>
        <v>7840</v>
      </c>
      <c r="GC38" s="184">
        <f t="shared" si="17"/>
        <v>10474</v>
      </c>
      <c r="GD38" s="184">
        <f t="shared" si="17"/>
        <v>7751</v>
      </c>
      <c r="GE38" s="184">
        <f t="shared" si="17"/>
        <v>10398</v>
      </c>
      <c r="GF38" s="184">
        <f t="shared" si="17"/>
        <v>7761</v>
      </c>
      <c r="GG38" s="184">
        <f t="shared" si="17"/>
        <v>10366</v>
      </c>
      <c r="GH38" s="184">
        <f t="shared" si="17"/>
        <v>7797</v>
      </c>
      <c r="GI38" s="184">
        <f t="shared" si="17"/>
        <v>10380</v>
      </c>
      <c r="GJ38" s="184">
        <f t="shared" si="17"/>
        <v>7747</v>
      </c>
      <c r="GK38" s="184">
        <f t="shared" si="17"/>
        <v>10439</v>
      </c>
      <c r="GL38" s="184">
        <f t="shared" si="17"/>
        <v>7774</v>
      </c>
      <c r="GM38" s="184">
        <f t="shared" si="17"/>
        <v>10423</v>
      </c>
      <c r="GN38" s="184">
        <f t="shared" si="17"/>
        <v>7780</v>
      </c>
      <c r="GO38" s="184">
        <f t="shared" si="17"/>
        <v>10462</v>
      </c>
      <c r="GP38" s="184">
        <f t="shared" si="17"/>
        <v>7779</v>
      </c>
      <c r="GQ38" s="184">
        <f t="shared" si="17"/>
        <v>10390</v>
      </c>
      <c r="GR38" s="184">
        <f t="shared" si="17"/>
        <v>7867</v>
      </c>
      <c r="GS38" s="184">
        <f t="shared" si="17"/>
        <v>10488</v>
      </c>
      <c r="GT38" s="184">
        <f t="shared" si="17"/>
        <v>7857</v>
      </c>
      <c r="GU38" s="184">
        <f t="shared" si="17"/>
        <v>10482</v>
      </c>
      <c r="GV38" s="184">
        <f t="shared" si="17"/>
        <v>7924</v>
      </c>
      <c r="GW38" s="184">
        <f t="shared" si="17"/>
        <v>10545</v>
      </c>
      <c r="GX38" s="184">
        <f t="shared" si="17"/>
        <v>7888</v>
      </c>
      <c r="GY38" s="184">
        <f t="shared" si="17"/>
        <v>10518</v>
      </c>
      <c r="GZ38" s="184">
        <f t="shared" si="17"/>
        <v>7870</v>
      </c>
      <c r="HA38" s="184">
        <f t="shared" si="17"/>
        <v>10510</v>
      </c>
      <c r="HB38" s="184">
        <f t="shared" si="17"/>
        <v>7760</v>
      </c>
      <c r="HC38" s="184">
        <f t="shared" si="17"/>
        <v>10367</v>
      </c>
    </row>
    <row r="39" spans="1:211" x14ac:dyDescent="0.25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  <c r="GP39" s="66">
        <v>1212</v>
      </c>
      <c r="GQ39" s="66">
        <v>1480</v>
      </c>
      <c r="GR39" s="66">
        <v>1237</v>
      </c>
      <c r="GS39" s="66">
        <v>1520</v>
      </c>
      <c r="GT39" s="66">
        <v>1238</v>
      </c>
      <c r="GU39" s="66">
        <v>1527</v>
      </c>
      <c r="GV39" s="66">
        <v>1225</v>
      </c>
      <c r="GW39" s="66">
        <v>1509</v>
      </c>
      <c r="GX39" s="66">
        <v>1221</v>
      </c>
      <c r="GY39" s="66">
        <v>1506</v>
      </c>
      <c r="GZ39" s="66">
        <v>1201</v>
      </c>
      <c r="HA39" s="66">
        <v>1502</v>
      </c>
      <c r="HB39" s="66">
        <v>1195</v>
      </c>
      <c r="HC39" s="66">
        <v>1496</v>
      </c>
    </row>
    <row r="40" spans="1:211" x14ac:dyDescent="0.25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  <c r="GP40" s="66">
        <v>5252</v>
      </c>
      <c r="GQ40" s="66">
        <v>7457</v>
      </c>
      <c r="GR40" s="66">
        <v>5279</v>
      </c>
      <c r="GS40" s="66">
        <v>7521</v>
      </c>
      <c r="GT40" s="66">
        <v>5146</v>
      </c>
      <c r="GU40" s="66">
        <v>7513</v>
      </c>
      <c r="GV40" s="66">
        <v>5040</v>
      </c>
      <c r="GW40" s="66">
        <v>7328</v>
      </c>
      <c r="GX40" s="66">
        <v>5009</v>
      </c>
      <c r="GY40" s="66">
        <v>7275</v>
      </c>
      <c r="GZ40" s="66">
        <v>4957</v>
      </c>
      <c r="HA40" s="66">
        <v>7191</v>
      </c>
      <c r="HB40" s="66">
        <v>4946</v>
      </c>
      <c r="HC40" s="66">
        <v>7155</v>
      </c>
    </row>
    <row r="41" spans="1:211" x14ac:dyDescent="0.25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  <c r="GP41" s="66">
        <v>346</v>
      </c>
      <c r="GQ41" s="66">
        <v>443</v>
      </c>
      <c r="GR41" s="66">
        <v>343</v>
      </c>
      <c r="GS41" s="66">
        <v>445</v>
      </c>
      <c r="GT41" s="66">
        <v>336</v>
      </c>
      <c r="GU41" s="66">
        <v>436</v>
      </c>
      <c r="GV41" s="66">
        <v>344</v>
      </c>
      <c r="GW41" s="66">
        <v>449</v>
      </c>
      <c r="GX41" s="66">
        <v>341</v>
      </c>
      <c r="GY41" s="66">
        <v>451</v>
      </c>
      <c r="GZ41" s="66">
        <v>330</v>
      </c>
      <c r="HA41" s="66">
        <v>438</v>
      </c>
      <c r="HB41" s="66">
        <v>321</v>
      </c>
      <c r="HC41" s="66">
        <v>428</v>
      </c>
    </row>
    <row r="42" spans="1:211" x14ac:dyDescent="0.25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  <c r="GP42" s="66">
        <v>754</v>
      </c>
      <c r="GQ42" s="66">
        <v>1154</v>
      </c>
      <c r="GR42" s="66">
        <v>753</v>
      </c>
      <c r="GS42" s="66">
        <v>1160</v>
      </c>
      <c r="GT42" s="66">
        <v>755</v>
      </c>
      <c r="GU42" s="66">
        <v>1155</v>
      </c>
      <c r="GV42" s="66">
        <v>786</v>
      </c>
      <c r="GW42" s="66">
        <v>1175</v>
      </c>
      <c r="GX42" s="66">
        <v>792</v>
      </c>
      <c r="GY42" s="66">
        <v>1176</v>
      </c>
      <c r="GZ42" s="66">
        <v>800</v>
      </c>
      <c r="HA42" s="66">
        <v>1179</v>
      </c>
      <c r="HB42" s="66">
        <v>818</v>
      </c>
      <c r="HC42" s="66">
        <v>1209</v>
      </c>
    </row>
    <row r="43" spans="1:211" x14ac:dyDescent="0.25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  <c r="GP43" s="66">
        <v>916</v>
      </c>
      <c r="GQ43" s="66">
        <v>1211</v>
      </c>
      <c r="GR43" s="66">
        <v>915</v>
      </c>
      <c r="GS43" s="66">
        <v>1221</v>
      </c>
      <c r="GT43" s="66">
        <v>947</v>
      </c>
      <c r="GU43" s="66">
        <v>1255</v>
      </c>
      <c r="GV43" s="66">
        <v>983</v>
      </c>
      <c r="GW43" s="66">
        <v>1272</v>
      </c>
      <c r="GX43" s="66">
        <v>996</v>
      </c>
      <c r="GY43" s="66">
        <v>1287</v>
      </c>
      <c r="GZ43" s="66">
        <v>999</v>
      </c>
      <c r="HA43" s="66">
        <v>1298</v>
      </c>
      <c r="HB43" s="66">
        <v>994</v>
      </c>
      <c r="HC43" s="66">
        <v>1278</v>
      </c>
    </row>
    <row r="44" spans="1:211" x14ac:dyDescent="0.25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  <c r="GP44" s="66">
        <v>2431</v>
      </c>
      <c r="GQ44" s="66">
        <v>3250</v>
      </c>
      <c r="GR44" s="66">
        <v>2459</v>
      </c>
      <c r="GS44" s="66">
        <v>3272</v>
      </c>
      <c r="GT44" s="66">
        <v>2475</v>
      </c>
      <c r="GU44" s="66">
        <v>3286</v>
      </c>
      <c r="GV44" s="66">
        <v>2470</v>
      </c>
      <c r="GW44" s="66">
        <v>3288</v>
      </c>
      <c r="GX44" s="66">
        <v>2457</v>
      </c>
      <c r="GY44" s="66">
        <v>3260</v>
      </c>
      <c r="GZ44" s="66">
        <v>2452</v>
      </c>
      <c r="HA44" s="66">
        <v>3254</v>
      </c>
      <c r="HB44" s="66">
        <v>2456</v>
      </c>
      <c r="HC44" s="66">
        <v>3257</v>
      </c>
    </row>
    <row r="45" spans="1:211" x14ac:dyDescent="0.25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  <c r="GP45" s="66">
        <v>387</v>
      </c>
      <c r="GQ45" s="66">
        <v>582</v>
      </c>
      <c r="GR45" s="66">
        <v>392</v>
      </c>
      <c r="GS45" s="66">
        <v>591</v>
      </c>
      <c r="GT45" s="66">
        <v>390</v>
      </c>
      <c r="GU45" s="66">
        <v>585</v>
      </c>
      <c r="GV45" s="66">
        <v>382</v>
      </c>
      <c r="GW45" s="66">
        <v>583</v>
      </c>
      <c r="GX45" s="66">
        <v>388</v>
      </c>
      <c r="GY45" s="66">
        <v>593</v>
      </c>
      <c r="GZ45" s="66">
        <v>388</v>
      </c>
      <c r="HA45" s="66">
        <v>588</v>
      </c>
      <c r="HB45" s="66">
        <v>389</v>
      </c>
      <c r="HC45" s="66">
        <v>581</v>
      </c>
    </row>
    <row r="46" spans="1:211" x14ac:dyDescent="0.25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  <c r="GP46" s="66">
        <v>868</v>
      </c>
      <c r="GQ46" s="66">
        <v>1110</v>
      </c>
      <c r="GR46" s="66">
        <v>887</v>
      </c>
      <c r="GS46" s="66">
        <v>1131</v>
      </c>
      <c r="GT46" s="66">
        <v>893</v>
      </c>
      <c r="GU46" s="66">
        <v>1140</v>
      </c>
      <c r="GV46" s="66">
        <v>905</v>
      </c>
      <c r="GW46" s="66">
        <v>1138</v>
      </c>
      <c r="GX46" s="66">
        <v>896</v>
      </c>
      <c r="GY46" s="66">
        <v>1134</v>
      </c>
      <c r="GZ46" s="66">
        <v>884</v>
      </c>
      <c r="HA46" s="66">
        <v>1116</v>
      </c>
      <c r="HB46" s="66">
        <v>872</v>
      </c>
      <c r="HC46" s="66">
        <v>1101</v>
      </c>
    </row>
    <row r="47" spans="1:211" x14ac:dyDescent="0.25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615</v>
      </c>
      <c r="GO47" s="66">
        <v>832</v>
      </c>
      <c r="GP47" s="66">
        <v>620</v>
      </c>
      <c r="GQ47" s="66">
        <v>850</v>
      </c>
      <c r="GR47" s="66">
        <v>621</v>
      </c>
      <c r="GS47" s="66">
        <v>860</v>
      </c>
      <c r="GT47" s="66">
        <v>631</v>
      </c>
      <c r="GU47" s="66">
        <v>858</v>
      </c>
      <c r="GV47" s="66">
        <v>626</v>
      </c>
      <c r="GW47" s="66">
        <v>844</v>
      </c>
      <c r="GX47" s="66">
        <v>623</v>
      </c>
      <c r="GY47" s="66">
        <v>841</v>
      </c>
      <c r="GZ47" s="66">
        <v>632</v>
      </c>
      <c r="HA47" s="66">
        <v>845</v>
      </c>
      <c r="HB47" s="66">
        <v>644</v>
      </c>
      <c r="HC47" s="66">
        <v>856</v>
      </c>
    </row>
    <row r="48" spans="1:211" s="138" customFormat="1" x14ac:dyDescent="0.25">
      <c r="A48" s="135"/>
      <c r="B48" s="136"/>
      <c r="C48" s="156" t="s">
        <v>107</v>
      </c>
      <c r="D48" s="137">
        <f>SUM(D39:D47)</f>
        <v>14416</v>
      </c>
      <c r="E48" s="137">
        <f t="shared" ref="E48:AS48" si="18">SUM(E39:E47)</f>
        <v>19657</v>
      </c>
      <c r="F48" s="137">
        <f t="shared" si="18"/>
        <v>14451</v>
      </c>
      <c r="G48" s="137">
        <f t="shared" si="18"/>
        <v>19486</v>
      </c>
      <c r="H48" s="137">
        <f t="shared" si="18"/>
        <v>14529</v>
      </c>
      <c r="I48" s="137">
        <f t="shared" si="18"/>
        <v>19555</v>
      </c>
      <c r="J48" s="137">
        <f t="shared" si="18"/>
        <v>14557</v>
      </c>
      <c r="K48" s="137">
        <f t="shared" si="18"/>
        <v>19599</v>
      </c>
      <c r="L48" s="137">
        <f t="shared" si="18"/>
        <v>14526</v>
      </c>
      <c r="M48" s="137">
        <f t="shared" si="18"/>
        <v>19587</v>
      </c>
      <c r="N48" s="137">
        <f t="shared" si="18"/>
        <v>14339</v>
      </c>
      <c r="O48" s="137">
        <f t="shared" si="18"/>
        <v>19543</v>
      </c>
      <c r="P48" s="137">
        <f t="shared" si="18"/>
        <v>14242</v>
      </c>
      <c r="Q48" s="137">
        <f t="shared" si="18"/>
        <v>19529</v>
      </c>
      <c r="R48" s="137">
        <f t="shared" si="18"/>
        <v>14089</v>
      </c>
      <c r="S48" s="137">
        <f t="shared" si="18"/>
        <v>19522</v>
      </c>
      <c r="T48" s="137">
        <f t="shared" si="18"/>
        <v>13944</v>
      </c>
      <c r="U48" s="137">
        <f t="shared" si="18"/>
        <v>19554</v>
      </c>
      <c r="V48" s="137">
        <f t="shared" si="18"/>
        <v>13767</v>
      </c>
      <c r="W48" s="137">
        <f t="shared" si="18"/>
        <v>19445</v>
      </c>
      <c r="X48" s="137">
        <f t="shared" si="18"/>
        <v>13652</v>
      </c>
      <c r="Y48" s="137">
        <f t="shared" si="18"/>
        <v>19539</v>
      </c>
      <c r="Z48" s="137">
        <f t="shared" si="18"/>
        <v>13542</v>
      </c>
      <c r="AA48" s="137">
        <f t="shared" si="18"/>
        <v>19668</v>
      </c>
      <c r="AB48" s="137">
        <f t="shared" si="18"/>
        <v>13339</v>
      </c>
      <c r="AC48" s="137">
        <f t="shared" si="18"/>
        <v>19742</v>
      </c>
      <c r="AD48" s="137">
        <f t="shared" si="18"/>
        <v>13258</v>
      </c>
      <c r="AE48" s="137">
        <f t="shared" si="18"/>
        <v>19825</v>
      </c>
      <c r="AF48" s="137">
        <f t="shared" si="18"/>
        <v>13336</v>
      </c>
      <c r="AG48" s="137">
        <f t="shared" si="18"/>
        <v>20109</v>
      </c>
      <c r="AH48" s="137">
        <f t="shared" si="18"/>
        <v>13345</v>
      </c>
      <c r="AI48" s="137">
        <f t="shared" si="18"/>
        <v>20253</v>
      </c>
      <c r="AJ48" s="137">
        <f t="shared" si="18"/>
        <v>13201</v>
      </c>
      <c r="AK48" s="137">
        <f t="shared" si="18"/>
        <v>20216</v>
      </c>
      <c r="AL48" s="137">
        <f t="shared" si="18"/>
        <v>13099</v>
      </c>
      <c r="AM48" s="137">
        <f t="shared" si="18"/>
        <v>20129</v>
      </c>
      <c r="AN48" s="137">
        <f t="shared" si="18"/>
        <v>12907</v>
      </c>
      <c r="AO48" s="137">
        <f t="shared" si="18"/>
        <v>19944</v>
      </c>
      <c r="AP48" s="137">
        <f t="shared" si="18"/>
        <v>12183</v>
      </c>
      <c r="AQ48" s="137">
        <f t="shared" si="18"/>
        <v>19365</v>
      </c>
      <c r="AR48" s="137">
        <f t="shared" si="18"/>
        <v>11236</v>
      </c>
      <c r="AS48" s="137">
        <f t="shared" si="18"/>
        <v>19224</v>
      </c>
      <c r="AT48" s="137">
        <f t="shared" ref="AT48:CM48" si="19">SUM(AT39:AT47)</f>
        <v>11836</v>
      </c>
      <c r="AU48" s="137">
        <f t="shared" si="19"/>
        <v>19003</v>
      </c>
      <c r="AV48" s="137">
        <f t="shared" si="19"/>
        <v>12089</v>
      </c>
      <c r="AW48" s="137">
        <f t="shared" si="19"/>
        <v>19186</v>
      </c>
      <c r="AX48" s="137">
        <f t="shared" si="19"/>
        <v>12224</v>
      </c>
      <c r="AY48" s="137">
        <f t="shared" si="19"/>
        <v>19395</v>
      </c>
      <c r="AZ48" s="137">
        <f t="shared" si="19"/>
        <v>12294</v>
      </c>
      <c r="BA48" s="137">
        <f t="shared" si="19"/>
        <v>19457</v>
      </c>
      <c r="BB48" s="137">
        <f t="shared" si="19"/>
        <v>12460</v>
      </c>
      <c r="BC48" s="137">
        <f t="shared" si="19"/>
        <v>19373</v>
      </c>
      <c r="BD48" s="137">
        <f t="shared" si="19"/>
        <v>12713</v>
      </c>
      <c r="BE48" s="137">
        <f t="shared" si="19"/>
        <v>19262</v>
      </c>
      <c r="BF48" s="137">
        <f>SUM(BF39:BF47)</f>
        <v>12305</v>
      </c>
      <c r="BG48" s="137">
        <f>SUM(BG39:BG47)</f>
        <v>19221</v>
      </c>
      <c r="BH48" s="137">
        <f t="shared" si="19"/>
        <v>12295</v>
      </c>
      <c r="BI48" s="137">
        <f t="shared" si="19"/>
        <v>19214</v>
      </c>
      <c r="BJ48" s="137">
        <f t="shared" si="19"/>
        <v>12396</v>
      </c>
      <c r="BK48" s="137">
        <f t="shared" si="19"/>
        <v>19103</v>
      </c>
      <c r="BL48" s="137">
        <f t="shared" si="19"/>
        <v>12453</v>
      </c>
      <c r="BM48" s="137">
        <f t="shared" si="19"/>
        <v>19055</v>
      </c>
      <c r="BN48" s="137">
        <f t="shared" si="19"/>
        <v>12624</v>
      </c>
      <c r="BO48" s="137">
        <f t="shared" si="19"/>
        <v>18841</v>
      </c>
      <c r="BP48" s="137">
        <f t="shared" si="19"/>
        <v>12655</v>
      </c>
      <c r="BQ48" s="137">
        <f t="shared" si="19"/>
        <v>18832</v>
      </c>
      <c r="BR48" s="137">
        <f t="shared" si="19"/>
        <v>12829</v>
      </c>
      <c r="BS48" s="137">
        <f t="shared" si="19"/>
        <v>18764</v>
      </c>
      <c r="BT48" s="137">
        <f t="shared" si="19"/>
        <v>12934</v>
      </c>
      <c r="BU48" s="137">
        <f t="shared" si="19"/>
        <v>18730</v>
      </c>
      <c r="BV48" s="137">
        <f t="shared" si="19"/>
        <v>13081</v>
      </c>
      <c r="BW48" s="137">
        <f t="shared" si="19"/>
        <v>18802</v>
      </c>
      <c r="BX48" s="137">
        <f t="shared" si="19"/>
        <v>13119</v>
      </c>
      <c r="BY48" s="137">
        <f t="shared" si="19"/>
        <v>18837</v>
      </c>
      <c r="BZ48" s="137">
        <f t="shared" si="19"/>
        <v>13238</v>
      </c>
      <c r="CA48" s="137">
        <f t="shared" si="19"/>
        <v>18942</v>
      </c>
      <c r="CB48" s="137">
        <f t="shared" si="19"/>
        <v>13339</v>
      </c>
      <c r="CC48" s="137">
        <f t="shared" si="19"/>
        <v>19062</v>
      </c>
      <c r="CD48" s="137">
        <f t="shared" si="19"/>
        <v>13349</v>
      </c>
      <c r="CE48" s="137">
        <f t="shared" si="19"/>
        <v>18943</v>
      </c>
      <c r="CF48" s="137">
        <f t="shared" si="19"/>
        <v>13514</v>
      </c>
      <c r="CG48" s="137">
        <f t="shared" si="19"/>
        <v>18900</v>
      </c>
      <c r="CH48" s="137">
        <f t="shared" si="19"/>
        <v>13503</v>
      </c>
      <c r="CI48" s="137">
        <f t="shared" si="19"/>
        <v>18837</v>
      </c>
      <c r="CJ48" s="137">
        <f t="shared" si="19"/>
        <v>13516</v>
      </c>
      <c r="CK48" s="137">
        <f t="shared" si="19"/>
        <v>18839</v>
      </c>
      <c r="CL48" s="137">
        <f t="shared" si="19"/>
        <v>13406</v>
      </c>
      <c r="CM48" s="137">
        <f t="shared" si="19"/>
        <v>18732</v>
      </c>
      <c r="CN48" s="137">
        <f t="shared" ref="CN48:CS48" si="20">SUM(CN39:CN47)</f>
        <v>13400</v>
      </c>
      <c r="CO48" s="137">
        <f t="shared" si="20"/>
        <v>18629</v>
      </c>
      <c r="CP48" s="137">
        <f t="shared" si="20"/>
        <v>13389</v>
      </c>
      <c r="CQ48" s="137">
        <f t="shared" si="20"/>
        <v>18555</v>
      </c>
      <c r="CR48" s="137">
        <f t="shared" si="20"/>
        <v>13349</v>
      </c>
      <c r="CS48" s="137">
        <f t="shared" si="20"/>
        <v>18522</v>
      </c>
      <c r="CT48" s="137">
        <f t="shared" ref="CT48:FF48" si="21">SUM(CT39:CT47)</f>
        <v>13322</v>
      </c>
      <c r="CU48" s="137">
        <f t="shared" si="21"/>
        <v>18544</v>
      </c>
      <c r="CV48" s="184">
        <f t="shared" si="21"/>
        <v>13286</v>
      </c>
      <c r="CW48" s="184">
        <f t="shared" si="21"/>
        <v>18606</v>
      </c>
      <c r="CX48" s="184">
        <f t="shared" si="21"/>
        <v>13292</v>
      </c>
      <c r="CY48" s="184">
        <f t="shared" si="21"/>
        <v>18533</v>
      </c>
      <c r="CZ48" s="184">
        <f t="shared" si="21"/>
        <v>13371</v>
      </c>
      <c r="DA48" s="184">
        <f t="shared" si="21"/>
        <v>18617</v>
      </c>
      <c r="DB48" s="184">
        <f t="shared" si="21"/>
        <v>13355</v>
      </c>
      <c r="DC48" s="184">
        <f t="shared" si="21"/>
        <v>18596</v>
      </c>
      <c r="DD48" s="184">
        <f t="shared" si="21"/>
        <v>13292</v>
      </c>
      <c r="DE48" s="184">
        <f t="shared" si="21"/>
        <v>18473</v>
      </c>
      <c r="DF48" s="184">
        <f t="shared" si="21"/>
        <v>13297</v>
      </c>
      <c r="DG48" s="184">
        <f t="shared" si="21"/>
        <v>18525</v>
      </c>
      <c r="DH48" s="184">
        <f t="shared" si="21"/>
        <v>13204</v>
      </c>
      <c r="DI48" s="184">
        <f t="shared" si="21"/>
        <v>18367</v>
      </c>
      <c r="DJ48" s="184">
        <f t="shared" si="21"/>
        <v>13150</v>
      </c>
      <c r="DK48" s="184">
        <f t="shared" si="21"/>
        <v>18225</v>
      </c>
      <c r="DL48" s="184">
        <f t="shared" si="21"/>
        <v>13109</v>
      </c>
      <c r="DM48" s="184">
        <f t="shared" si="21"/>
        <v>18141</v>
      </c>
      <c r="DN48" s="184">
        <f t="shared" si="21"/>
        <v>13106</v>
      </c>
      <c r="DO48" s="184">
        <f t="shared" si="21"/>
        <v>18024</v>
      </c>
      <c r="DP48" s="184">
        <f t="shared" si="21"/>
        <v>13131</v>
      </c>
      <c r="DQ48" s="184">
        <f t="shared" si="21"/>
        <v>18000</v>
      </c>
      <c r="DR48" s="184">
        <f t="shared" si="21"/>
        <v>13111</v>
      </c>
      <c r="DS48" s="184">
        <f t="shared" si="21"/>
        <v>17968</v>
      </c>
      <c r="DT48" s="184">
        <f t="shared" si="21"/>
        <v>12994</v>
      </c>
      <c r="DU48" s="184">
        <f t="shared" si="21"/>
        <v>17909</v>
      </c>
      <c r="DV48" s="184">
        <f t="shared" si="21"/>
        <v>13044</v>
      </c>
      <c r="DW48" s="184">
        <f t="shared" si="21"/>
        <v>17986</v>
      </c>
      <c r="DX48" s="184">
        <f t="shared" si="21"/>
        <v>13141</v>
      </c>
      <c r="DY48" s="184">
        <f t="shared" si="21"/>
        <v>18108</v>
      </c>
      <c r="DZ48" s="184">
        <f t="shared" si="21"/>
        <v>13221</v>
      </c>
      <c r="EA48" s="184">
        <f t="shared" si="21"/>
        <v>18152</v>
      </c>
      <c r="EB48" s="184">
        <f t="shared" si="21"/>
        <v>13219</v>
      </c>
      <c r="EC48" s="184">
        <f t="shared" si="21"/>
        <v>18043</v>
      </c>
      <c r="ED48" s="184">
        <f t="shared" si="21"/>
        <v>13086</v>
      </c>
      <c r="EE48" s="184">
        <f t="shared" si="21"/>
        <v>17917</v>
      </c>
      <c r="EF48" s="184">
        <f t="shared" si="21"/>
        <v>13027</v>
      </c>
      <c r="EG48" s="184">
        <f t="shared" si="21"/>
        <v>17818</v>
      </c>
      <c r="EH48" s="184">
        <f t="shared" si="21"/>
        <v>12977</v>
      </c>
      <c r="EI48" s="184">
        <f t="shared" si="21"/>
        <v>17713</v>
      </c>
      <c r="EJ48" s="184">
        <f t="shared" si="21"/>
        <v>12991</v>
      </c>
      <c r="EK48" s="184">
        <f t="shared" si="21"/>
        <v>17682</v>
      </c>
      <c r="EL48" s="184">
        <f t="shared" si="21"/>
        <v>12976</v>
      </c>
      <c r="EM48" s="184">
        <f t="shared" si="21"/>
        <v>17548</v>
      </c>
      <c r="EN48" s="184">
        <f t="shared" si="21"/>
        <v>12930</v>
      </c>
      <c r="EO48" s="184">
        <f t="shared" si="21"/>
        <v>17502</v>
      </c>
      <c r="EP48" s="184">
        <f t="shared" si="21"/>
        <v>12903</v>
      </c>
      <c r="EQ48" s="184">
        <f t="shared" si="21"/>
        <v>17515</v>
      </c>
      <c r="ER48" s="184">
        <f t="shared" si="21"/>
        <v>12761</v>
      </c>
      <c r="ES48" s="184">
        <f t="shared" si="21"/>
        <v>17515</v>
      </c>
      <c r="ET48" s="184">
        <f t="shared" si="21"/>
        <v>12789</v>
      </c>
      <c r="EU48" s="184">
        <f t="shared" si="21"/>
        <v>17544</v>
      </c>
      <c r="EV48" s="184">
        <f t="shared" si="21"/>
        <v>12864</v>
      </c>
      <c r="EW48" s="184">
        <f t="shared" si="21"/>
        <v>17666</v>
      </c>
      <c r="EX48" s="184">
        <f t="shared" si="21"/>
        <v>12968</v>
      </c>
      <c r="EY48" s="184">
        <f t="shared" si="21"/>
        <v>17770</v>
      </c>
      <c r="EZ48" s="184">
        <f t="shared" si="21"/>
        <v>13072</v>
      </c>
      <c r="FA48" s="184">
        <f t="shared" si="21"/>
        <v>17898</v>
      </c>
      <c r="FB48" s="184">
        <f t="shared" si="21"/>
        <v>13001</v>
      </c>
      <c r="FC48" s="184">
        <f t="shared" si="21"/>
        <v>17871</v>
      </c>
      <c r="FD48" s="184">
        <f t="shared" si="21"/>
        <v>12962</v>
      </c>
      <c r="FE48" s="184">
        <f t="shared" si="21"/>
        <v>17766</v>
      </c>
      <c r="FF48" s="184">
        <f t="shared" si="21"/>
        <v>12946</v>
      </c>
      <c r="FG48" s="184">
        <f t="shared" ref="FG48:FS48" si="22">SUM(FG39:FG47)</f>
        <v>17684</v>
      </c>
      <c r="FH48" s="184">
        <f t="shared" si="22"/>
        <v>12990</v>
      </c>
      <c r="FI48" s="184">
        <f t="shared" si="22"/>
        <v>17690</v>
      </c>
      <c r="FJ48" s="184">
        <f t="shared" si="22"/>
        <v>12925</v>
      </c>
      <c r="FK48" s="184">
        <f t="shared" si="22"/>
        <v>17562</v>
      </c>
      <c r="FL48" s="184">
        <f t="shared" si="22"/>
        <v>12920</v>
      </c>
      <c r="FM48" s="184">
        <f t="shared" si="22"/>
        <v>17554</v>
      </c>
      <c r="FN48" s="184">
        <f t="shared" si="22"/>
        <v>12896</v>
      </c>
      <c r="FO48" s="184">
        <f t="shared" si="22"/>
        <v>17577</v>
      </c>
      <c r="FP48" s="184">
        <f t="shared" si="22"/>
        <v>12862</v>
      </c>
      <c r="FQ48" s="184">
        <f t="shared" si="22"/>
        <v>17638</v>
      </c>
      <c r="FR48" s="184">
        <f t="shared" si="22"/>
        <v>12878</v>
      </c>
      <c r="FS48" s="184">
        <f t="shared" si="22"/>
        <v>17619</v>
      </c>
      <c r="FT48" s="184">
        <f>SUM(FT39:FT47)</f>
        <v>12909</v>
      </c>
      <c r="FU48" s="184">
        <f>SUM(FU39:FU47)</f>
        <v>17744</v>
      </c>
      <c r="FV48" s="184">
        <f t="shared" ref="FV48:HC48" si="23">SUM(FV39:FV47)</f>
        <v>12960</v>
      </c>
      <c r="FW48" s="184">
        <f t="shared" si="23"/>
        <v>17799</v>
      </c>
      <c r="FX48" s="184">
        <f t="shared" si="23"/>
        <v>13072</v>
      </c>
      <c r="FY48" s="184">
        <f t="shared" si="23"/>
        <v>17881</v>
      </c>
      <c r="FZ48" s="184">
        <f t="shared" si="23"/>
        <v>12950</v>
      </c>
      <c r="GA48" s="184">
        <f t="shared" si="23"/>
        <v>17758</v>
      </c>
      <c r="GB48" s="184">
        <f t="shared" si="23"/>
        <v>12880</v>
      </c>
      <c r="GC48" s="184">
        <f t="shared" si="23"/>
        <v>17683</v>
      </c>
      <c r="GD48" s="184">
        <f t="shared" si="23"/>
        <v>12753</v>
      </c>
      <c r="GE48" s="184">
        <f t="shared" si="23"/>
        <v>17572</v>
      </c>
      <c r="GF48" s="184">
        <f t="shared" si="23"/>
        <v>12803</v>
      </c>
      <c r="GG48" s="184">
        <f t="shared" si="23"/>
        <v>17572</v>
      </c>
      <c r="GH48" s="184">
        <f t="shared" si="23"/>
        <v>12884</v>
      </c>
      <c r="GI48" s="184">
        <f t="shared" si="23"/>
        <v>17557</v>
      </c>
      <c r="GJ48" s="184">
        <f t="shared" si="23"/>
        <v>12845</v>
      </c>
      <c r="GK48" s="184">
        <f t="shared" si="23"/>
        <v>17653</v>
      </c>
      <c r="GL48" s="184">
        <f t="shared" si="23"/>
        <v>12838</v>
      </c>
      <c r="GM48" s="184">
        <f t="shared" si="23"/>
        <v>17654</v>
      </c>
      <c r="GN48" s="184">
        <f t="shared" si="23"/>
        <v>12837</v>
      </c>
      <c r="GO48" s="184">
        <f t="shared" si="23"/>
        <v>17688</v>
      </c>
      <c r="GP48" s="184">
        <f t="shared" si="23"/>
        <v>12786</v>
      </c>
      <c r="GQ48" s="184">
        <f t="shared" si="23"/>
        <v>17537</v>
      </c>
      <c r="GR48" s="184">
        <f t="shared" si="23"/>
        <v>12886</v>
      </c>
      <c r="GS48" s="184">
        <f t="shared" si="23"/>
        <v>17721</v>
      </c>
      <c r="GT48" s="184">
        <f t="shared" si="23"/>
        <v>12811</v>
      </c>
      <c r="GU48" s="184">
        <f t="shared" si="23"/>
        <v>17755</v>
      </c>
      <c r="GV48" s="184">
        <f t="shared" si="23"/>
        <v>12761</v>
      </c>
      <c r="GW48" s="184">
        <f t="shared" si="23"/>
        <v>17586</v>
      </c>
      <c r="GX48" s="184">
        <f t="shared" si="23"/>
        <v>12723</v>
      </c>
      <c r="GY48" s="184">
        <f t="shared" si="23"/>
        <v>17523</v>
      </c>
      <c r="GZ48" s="184">
        <f t="shared" si="23"/>
        <v>12643</v>
      </c>
      <c r="HA48" s="184">
        <f t="shared" si="23"/>
        <v>17411</v>
      </c>
      <c r="HB48" s="184">
        <f t="shared" si="23"/>
        <v>12635</v>
      </c>
      <c r="HC48" s="184">
        <f t="shared" si="23"/>
        <v>17361</v>
      </c>
    </row>
    <row r="49" spans="1:211" x14ac:dyDescent="0.25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  <c r="GP49" s="66">
        <v>84</v>
      </c>
      <c r="GQ49" s="66">
        <v>109</v>
      </c>
      <c r="GR49" s="66">
        <v>89</v>
      </c>
      <c r="GS49" s="66">
        <v>107</v>
      </c>
      <c r="GT49" s="66">
        <v>90</v>
      </c>
      <c r="GU49" s="66">
        <v>105</v>
      </c>
      <c r="GV49" s="66">
        <v>76</v>
      </c>
      <c r="GW49" s="66">
        <v>88</v>
      </c>
      <c r="GX49" s="66">
        <v>73</v>
      </c>
      <c r="GY49" s="66">
        <v>86</v>
      </c>
      <c r="GZ49" s="66">
        <v>72</v>
      </c>
      <c r="HA49" s="66">
        <v>87</v>
      </c>
      <c r="HB49" s="66">
        <v>73</v>
      </c>
      <c r="HC49" s="66">
        <v>90</v>
      </c>
    </row>
    <row r="50" spans="1:211" x14ac:dyDescent="0.25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  <c r="GP50" s="66">
        <v>311</v>
      </c>
      <c r="GQ50" s="66">
        <v>409</v>
      </c>
      <c r="GR50" s="66">
        <v>314</v>
      </c>
      <c r="GS50" s="66">
        <v>412</v>
      </c>
      <c r="GT50" s="66">
        <v>308</v>
      </c>
      <c r="GU50" s="66">
        <v>405</v>
      </c>
      <c r="GV50" s="66">
        <v>313</v>
      </c>
      <c r="GW50" s="66">
        <v>407</v>
      </c>
      <c r="GX50" s="66">
        <v>317</v>
      </c>
      <c r="GY50" s="66">
        <v>407</v>
      </c>
      <c r="GZ50" s="66">
        <v>315</v>
      </c>
      <c r="HA50" s="66">
        <v>410</v>
      </c>
      <c r="HB50" s="66">
        <v>314</v>
      </c>
      <c r="HC50" s="66">
        <v>409</v>
      </c>
    </row>
    <row r="51" spans="1:211" x14ac:dyDescent="0.25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  <c r="GP51" s="66">
        <v>211</v>
      </c>
      <c r="GQ51" s="66">
        <v>300</v>
      </c>
      <c r="GR51" s="66">
        <v>216</v>
      </c>
      <c r="GS51" s="66">
        <v>306</v>
      </c>
      <c r="GT51" s="66">
        <v>226</v>
      </c>
      <c r="GU51" s="66">
        <v>310</v>
      </c>
      <c r="GV51" s="66">
        <v>220</v>
      </c>
      <c r="GW51" s="66">
        <v>291</v>
      </c>
      <c r="GX51" s="66">
        <v>224</v>
      </c>
      <c r="GY51" s="66">
        <v>295</v>
      </c>
      <c r="GZ51" s="66">
        <v>227</v>
      </c>
      <c r="HA51" s="66">
        <v>296</v>
      </c>
      <c r="HB51" s="66">
        <v>221</v>
      </c>
      <c r="HC51" s="66">
        <v>294</v>
      </c>
    </row>
    <row r="52" spans="1:211" x14ac:dyDescent="0.25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  <c r="GP52" s="66">
        <v>166</v>
      </c>
      <c r="GQ52" s="66">
        <v>218</v>
      </c>
      <c r="GR52" s="66">
        <v>177</v>
      </c>
      <c r="GS52" s="66">
        <v>235</v>
      </c>
      <c r="GT52" s="66">
        <v>181</v>
      </c>
      <c r="GU52" s="66">
        <v>238</v>
      </c>
      <c r="GV52" s="66">
        <v>182</v>
      </c>
      <c r="GW52" s="66">
        <v>232</v>
      </c>
      <c r="GX52" s="66">
        <v>192</v>
      </c>
      <c r="GY52" s="66">
        <v>242</v>
      </c>
      <c r="GZ52" s="66">
        <v>197</v>
      </c>
      <c r="HA52" s="66">
        <v>249</v>
      </c>
      <c r="HB52" s="66">
        <v>196</v>
      </c>
      <c r="HC52" s="66">
        <v>252</v>
      </c>
    </row>
    <row r="53" spans="1:211" x14ac:dyDescent="0.25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  <c r="GP53" s="66">
        <v>172</v>
      </c>
      <c r="GQ53" s="66">
        <v>209</v>
      </c>
      <c r="GR53" s="66">
        <v>174</v>
      </c>
      <c r="GS53" s="66">
        <v>220</v>
      </c>
      <c r="GT53" s="66">
        <v>173</v>
      </c>
      <c r="GU53" s="66">
        <v>218</v>
      </c>
      <c r="GV53" s="66">
        <v>173</v>
      </c>
      <c r="GW53" s="66">
        <v>220</v>
      </c>
      <c r="GX53" s="66">
        <v>173</v>
      </c>
      <c r="GY53" s="66">
        <v>221</v>
      </c>
      <c r="GZ53" s="66">
        <v>175</v>
      </c>
      <c r="HA53" s="66">
        <v>222</v>
      </c>
      <c r="HB53" s="66">
        <v>171</v>
      </c>
      <c r="HC53" s="66">
        <v>219</v>
      </c>
    </row>
    <row r="54" spans="1:211" x14ac:dyDescent="0.25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  <c r="GP54" s="66">
        <v>272</v>
      </c>
      <c r="GQ54" s="66">
        <v>340</v>
      </c>
      <c r="GR54" s="66">
        <v>275</v>
      </c>
      <c r="GS54" s="66">
        <v>351</v>
      </c>
      <c r="GT54" s="66">
        <v>275</v>
      </c>
      <c r="GU54" s="66">
        <v>349</v>
      </c>
      <c r="GV54" s="66">
        <v>275</v>
      </c>
      <c r="GW54" s="66">
        <v>342</v>
      </c>
      <c r="GX54" s="66">
        <v>271</v>
      </c>
      <c r="GY54" s="66">
        <v>339</v>
      </c>
      <c r="GZ54" s="66">
        <v>270</v>
      </c>
      <c r="HA54" s="66">
        <v>343</v>
      </c>
      <c r="HB54" s="66">
        <v>255</v>
      </c>
      <c r="HC54" s="66">
        <v>331</v>
      </c>
    </row>
    <row r="55" spans="1:211" x14ac:dyDescent="0.25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  <c r="GP55" s="66">
        <v>205</v>
      </c>
      <c r="GQ55" s="66">
        <v>288</v>
      </c>
      <c r="GR55" s="66">
        <v>218</v>
      </c>
      <c r="GS55" s="66">
        <v>296</v>
      </c>
      <c r="GT55" s="66">
        <v>217</v>
      </c>
      <c r="GU55" s="66">
        <v>294</v>
      </c>
      <c r="GV55" s="66">
        <v>211</v>
      </c>
      <c r="GW55" s="66">
        <v>294</v>
      </c>
      <c r="GX55" s="66">
        <v>216</v>
      </c>
      <c r="GY55" s="66">
        <v>295</v>
      </c>
      <c r="GZ55" s="66">
        <v>211</v>
      </c>
      <c r="HA55" s="66">
        <v>289</v>
      </c>
      <c r="HB55" s="66">
        <v>222</v>
      </c>
      <c r="HC55" s="66">
        <v>300</v>
      </c>
    </row>
    <row r="56" spans="1:211" x14ac:dyDescent="0.25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  <c r="GP56" s="66">
        <v>345</v>
      </c>
      <c r="GQ56" s="66">
        <v>494</v>
      </c>
      <c r="GR56" s="66">
        <v>353</v>
      </c>
      <c r="GS56" s="66">
        <v>507</v>
      </c>
      <c r="GT56" s="66">
        <v>370</v>
      </c>
      <c r="GU56" s="66">
        <v>521</v>
      </c>
      <c r="GV56" s="66">
        <v>364</v>
      </c>
      <c r="GW56" s="66">
        <v>507</v>
      </c>
      <c r="GX56" s="66">
        <v>361</v>
      </c>
      <c r="GY56" s="66">
        <v>501</v>
      </c>
      <c r="GZ56" s="66">
        <v>365</v>
      </c>
      <c r="HA56" s="66">
        <v>509</v>
      </c>
      <c r="HB56" s="66">
        <v>356</v>
      </c>
      <c r="HC56" s="66">
        <v>494</v>
      </c>
    </row>
    <row r="57" spans="1:211" x14ac:dyDescent="0.25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  <c r="GP57" s="66">
        <v>121</v>
      </c>
      <c r="GQ57" s="66">
        <v>167</v>
      </c>
      <c r="GR57" s="66">
        <v>119</v>
      </c>
      <c r="GS57" s="66">
        <v>168</v>
      </c>
      <c r="GT57" s="66">
        <v>110</v>
      </c>
      <c r="GU57" s="66">
        <v>164</v>
      </c>
      <c r="GV57" s="66">
        <v>105</v>
      </c>
      <c r="GW57" s="66">
        <v>157</v>
      </c>
      <c r="GX57" s="66">
        <v>107</v>
      </c>
      <c r="GY57" s="66">
        <v>159</v>
      </c>
      <c r="GZ57" s="66">
        <v>106</v>
      </c>
      <c r="HA57" s="66">
        <v>158</v>
      </c>
      <c r="HB57" s="66">
        <v>106</v>
      </c>
      <c r="HC57" s="66">
        <v>157</v>
      </c>
    </row>
    <row r="58" spans="1:211" x14ac:dyDescent="0.25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  <c r="GP58" s="66">
        <v>349</v>
      </c>
      <c r="GQ58" s="66">
        <v>453</v>
      </c>
      <c r="GR58" s="66">
        <v>353</v>
      </c>
      <c r="GS58" s="66">
        <v>457</v>
      </c>
      <c r="GT58" s="66">
        <v>373</v>
      </c>
      <c r="GU58" s="66">
        <v>487</v>
      </c>
      <c r="GV58" s="66">
        <v>380</v>
      </c>
      <c r="GW58" s="66">
        <v>499</v>
      </c>
      <c r="GX58" s="66">
        <v>375</v>
      </c>
      <c r="GY58" s="66">
        <v>489</v>
      </c>
      <c r="GZ58" s="66">
        <v>370</v>
      </c>
      <c r="HA58" s="66">
        <v>488</v>
      </c>
      <c r="HB58" s="66">
        <v>371</v>
      </c>
      <c r="HC58" s="66">
        <v>483</v>
      </c>
    </row>
    <row r="59" spans="1:211" x14ac:dyDescent="0.25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  <c r="GP59" s="66">
        <v>234</v>
      </c>
      <c r="GQ59" s="66">
        <v>308</v>
      </c>
      <c r="GR59" s="66">
        <v>246</v>
      </c>
      <c r="GS59" s="66">
        <v>324</v>
      </c>
      <c r="GT59" s="66">
        <v>248</v>
      </c>
      <c r="GU59" s="66">
        <v>327</v>
      </c>
      <c r="GV59" s="66">
        <v>248</v>
      </c>
      <c r="GW59" s="66">
        <v>329</v>
      </c>
      <c r="GX59" s="66">
        <v>246</v>
      </c>
      <c r="GY59" s="66">
        <v>322</v>
      </c>
      <c r="GZ59" s="66">
        <v>246</v>
      </c>
      <c r="HA59" s="66">
        <v>320</v>
      </c>
      <c r="HB59" s="66">
        <v>249</v>
      </c>
      <c r="HC59" s="66">
        <v>319</v>
      </c>
    </row>
    <row r="60" spans="1:211" x14ac:dyDescent="0.25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  <c r="GP60" s="66">
        <v>1152</v>
      </c>
      <c r="GQ60" s="66">
        <v>1518</v>
      </c>
      <c r="GR60" s="66">
        <v>1166</v>
      </c>
      <c r="GS60" s="66">
        <v>1523</v>
      </c>
      <c r="GT60" s="66">
        <v>1204</v>
      </c>
      <c r="GU60" s="66">
        <v>1555</v>
      </c>
      <c r="GV60" s="66">
        <v>1198</v>
      </c>
      <c r="GW60" s="66">
        <v>1544</v>
      </c>
      <c r="GX60" s="66">
        <v>1182</v>
      </c>
      <c r="GY60" s="66">
        <v>1522</v>
      </c>
      <c r="GZ60" s="66">
        <v>1214</v>
      </c>
      <c r="HA60" s="66">
        <v>1548</v>
      </c>
      <c r="HB60" s="66">
        <v>1186</v>
      </c>
      <c r="HC60" s="66">
        <v>1524</v>
      </c>
    </row>
    <row r="61" spans="1:211" x14ac:dyDescent="0.25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  <c r="GP61" s="66">
        <v>234</v>
      </c>
      <c r="GQ61" s="66">
        <v>311</v>
      </c>
      <c r="GR61" s="66">
        <v>246</v>
      </c>
      <c r="GS61" s="66">
        <v>322</v>
      </c>
      <c r="GT61" s="66">
        <v>251</v>
      </c>
      <c r="GU61" s="66">
        <v>324</v>
      </c>
      <c r="GV61" s="66">
        <v>264</v>
      </c>
      <c r="GW61" s="66">
        <v>338</v>
      </c>
      <c r="GX61" s="66">
        <v>274</v>
      </c>
      <c r="GY61" s="66">
        <v>336</v>
      </c>
      <c r="GZ61" s="66">
        <v>269</v>
      </c>
      <c r="HA61" s="66">
        <v>330</v>
      </c>
      <c r="HB61" s="66">
        <v>269</v>
      </c>
      <c r="HC61" s="66">
        <v>332</v>
      </c>
    </row>
    <row r="62" spans="1:211" x14ac:dyDescent="0.25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  <c r="GP62" s="66">
        <v>704</v>
      </c>
      <c r="GQ62" s="66">
        <v>910</v>
      </c>
      <c r="GR62" s="66">
        <v>714</v>
      </c>
      <c r="GS62" s="66">
        <v>921</v>
      </c>
      <c r="GT62" s="66">
        <v>720</v>
      </c>
      <c r="GU62" s="66">
        <v>925</v>
      </c>
      <c r="GV62" s="66">
        <v>725</v>
      </c>
      <c r="GW62" s="66">
        <v>904</v>
      </c>
      <c r="GX62" s="66">
        <v>718</v>
      </c>
      <c r="GY62" s="66">
        <v>895</v>
      </c>
      <c r="GZ62" s="66">
        <v>731</v>
      </c>
      <c r="HA62" s="66">
        <v>951</v>
      </c>
      <c r="HB62" s="66">
        <v>725</v>
      </c>
      <c r="HC62" s="66">
        <v>914</v>
      </c>
    </row>
    <row r="63" spans="1:211" x14ac:dyDescent="0.25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  <c r="GP63" s="66">
        <v>179</v>
      </c>
      <c r="GQ63" s="66">
        <v>235</v>
      </c>
      <c r="GR63" s="66">
        <v>182</v>
      </c>
      <c r="GS63" s="66">
        <v>243</v>
      </c>
      <c r="GT63" s="66">
        <v>144</v>
      </c>
      <c r="GU63" s="66">
        <v>204</v>
      </c>
      <c r="GV63" s="66">
        <v>178</v>
      </c>
      <c r="GW63" s="66">
        <v>240</v>
      </c>
      <c r="GX63" s="66">
        <v>166</v>
      </c>
      <c r="GY63" s="66">
        <v>225</v>
      </c>
      <c r="GZ63" s="66">
        <v>169</v>
      </c>
      <c r="HA63" s="66">
        <v>230</v>
      </c>
      <c r="HB63" s="66">
        <v>178</v>
      </c>
      <c r="HC63" s="66">
        <v>235</v>
      </c>
    </row>
    <row r="64" spans="1:211" x14ac:dyDescent="0.25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  <c r="GP64" s="66">
        <v>118</v>
      </c>
      <c r="GQ64" s="66">
        <v>164</v>
      </c>
      <c r="GR64" s="66">
        <v>120</v>
      </c>
      <c r="GS64" s="66">
        <v>162</v>
      </c>
      <c r="GT64" s="66">
        <v>98</v>
      </c>
      <c r="GU64" s="66">
        <v>135</v>
      </c>
      <c r="GV64" s="66">
        <v>90</v>
      </c>
      <c r="GW64" s="66">
        <v>122</v>
      </c>
      <c r="GX64" s="66">
        <v>91</v>
      </c>
      <c r="GY64" s="66">
        <v>124</v>
      </c>
      <c r="GZ64" s="66">
        <v>100</v>
      </c>
      <c r="HA64" s="66">
        <v>134</v>
      </c>
      <c r="HB64" s="66">
        <v>100</v>
      </c>
      <c r="HC64" s="66">
        <v>133</v>
      </c>
    </row>
    <row r="65" spans="1:211" x14ac:dyDescent="0.25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  <c r="GP65" s="66">
        <v>130</v>
      </c>
      <c r="GQ65" s="66">
        <v>169</v>
      </c>
      <c r="GR65" s="66">
        <v>131</v>
      </c>
      <c r="GS65" s="66">
        <v>173</v>
      </c>
      <c r="GT65" s="66">
        <v>131</v>
      </c>
      <c r="GU65" s="66">
        <v>177</v>
      </c>
      <c r="GV65" s="66">
        <v>125</v>
      </c>
      <c r="GW65" s="66">
        <v>170</v>
      </c>
      <c r="GX65" s="66">
        <v>126</v>
      </c>
      <c r="GY65" s="66">
        <v>170</v>
      </c>
      <c r="GZ65" s="66">
        <v>132</v>
      </c>
      <c r="HA65" s="66">
        <v>175</v>
      </c>
      <c r="HB65" s="66">
        <v>127</v>
      </c>
      <c r="HC65" s="66">
        <v>172</v>
      </c>
    </row>
    <row r="66" spans="1:211" x14ac:dyDescent="0.25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  <c r="GP66" s="66">
        <v>203</v>
      </c>
      <c r="GQ66" s="66">
        <v>285</v>
      </c>
      <c r="GR66" s="66">
        <v>207</v>
      </c>
      <c r="GS66" s="66">
        <v>290</v>
      </c>
      <c r="GT66" s="66">
        <v>204</v>
      </c>
      <c r="GU66" s="66">
        <v>280</v>
      </c>
      <c r="GV66" s="66">
        <v>196</v>
      </c>
      <c r="GW66" s="66">
        <v>272</v>
      </c>
      <c r="GX66" s="66">
        <v>201</v>
      </c>
      <c r="GY66" s="66">
        <v>278</v>
      </c>
      <c r="GZ66" s="66">
        <v>203</v>
      </c>
      <c r="HA66" s="66">
        <v>288</v>
      </c>
      <c r="HB66" s="66">
        <v>195</v>
      </c>
      <c r="HC66" s="66">
        <v>280</v>
      </c>
    </row>
    <row r="67" spans="1:211" x14ac:dyDescent="0.25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  <c r="GP67" s="66">
        <v>303</v>
      </c>
      <c r="GQ67" s="66">
        <v>397</v>
      </c>
      <c r="GR67" s="66">
        <v>296</v>
      </c>
      <c r="GS67" s="66">
        <v>399</v>
      </c>
      <c r="GT67" s="66">
        <v>304</v>
      </c>
      <c r="GU67" s="66">
        <v>409</v>
      </c>
      <c r="GV67" s="66">
        <v>312</v>
      </c>
      <c r="GW67" s="66">
        <v>418</v>
      </c>
      <c r="GX67" s="66">
        <v>311</v>
      </c>
      <c r="GY67" s="66">
        <v>420</v>
      </c>
      <c r="GZ67" s="66">
        <v>326</v>
      </c>
      <c r="HA67" s="66">
        <v>435</v>
      </c>
      <c r="HB67" s="66">
        <v>322</v>
      </c>
      <c r="HC67" s="66">
        <v>432</v>
      </c>
    </row>
    <row r="68" spans="1:211" x14ac:dyDescent="0.25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  <c r="GP68" s="66">
        <v>441</v>
      </c>
      <c r="GQ68" s="66">
        <v>555</v>
      </c>
      <c r="GR68" s="66">
        <v>450</v>
      </c>
      <c r="GS68" s="66">
        <v>565</v>
      </c>
      <c r="GT68" s="66">
        <v>450</v>
      </c>
      <c r="GU68" s="66">
        <v>562</v>
      </c>
      <c r="GV68" s="66">
        <v>452</v>
      </c>
      <c r="GW68" s="66">
        <v>561</v>
      </c>
      <c r="GX68" s="66">
        <v>452</v>
      </c>
      <c r="GY68" s="66">
        <v>560</v>
      </c>
      <c r="GZ68" s="66">
        <v>454</v>
      </c>
      <c r="HA68" s="66">
        <v>565</v>
      </c>
      <c r="HB68" s="66">
        <v>448</v>
      </c>
      <c r="HC68" s="66">
        <v>558</v>
      </c>
    </row>
    <row r="69" spans="1:211" x14ac:dyDescent="0.25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  <c r="GP69" s="66">
        <v>172</v>
      </c>
      <c r="GQ69" s="66">
        <v>261</v>
      </c>
      <c r="GR69" s="66">
        <v>180</v>
      </c>
      <c r="GS69" s="66">
        <v>267</v>
      </c>
      <c r="GT69" s="66">
        <v>180</v>
      </c>
      <c r="GU69" s="66">
        <v>262</v>
      </c>
      <c r="GV69" s="66">
        <v>180</v>
      </c>
      <c r="GW69" s="66">
        <v>269</v>
      </c>
      <c r="GX69" s="66">
        <v>181</v>
      </c>
      <c r="GY69" s="66">
        <v>264</v>
      </c>
      <c r="GZ69" s="66">
        <v>177</v>
      </c>
      <c r="HA69" s="66">
        <v>267</v>
      </c>
      <c r="HB69" s="66">
        <v>172</v>
      </c>
      <c r="HC69" s="66">
        <v>266</v>
      </c>
    </row>
    <row r="70" spans="1:211" x14ac:dyDescent="0.25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  <c r="GP70" s="66">
        <v>75</v>
      </c>
      <c r="GQ70" s="66">
        <v>106</v>
      </c>
      <c r="GR70" s="66">
        <v>72</v>
      </c>
      <c r="GS70" s="66">
        <v>97</v>
      </c>
      <c r="GT70" s="66">
        <v>73</v>
      </c>
      <c r="GU70" s="66">
        <v>103</v>
      </c>
      <c r="GV70" s="66">
        <v>78</v>
      </c>
      <c r="GW70" s="66">
        <v>107</v>
      </c>
      <c r="GX70" s="66">
        <v>76</v>
      </c>
      <c r="GY70" s="66">
        <v>106</v>
      </c>
      <c r="GZ70" s="66">
        <v>77</v>
      </c>
      <c r="HA70" s="66">
        <v>103</v>
      </c>
      <c r="HB70" s="66">
        <v>77</v>
      </c>
      <c r="HC70" s="66">
        <v>106</v>
      </c>
    </row>
    <row r="71" spans="1:211" x14ac:dyDescent="0.25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  <c r="GP71" s="66">
        <v>544</v>
      </c>
      <c r="GQ71" s="66">
        <v>712</v>
      </c>
      <c r="GR71" s="66">
        <v>571</v>
      </c>
      <c r="GS71" s="66">
        <v>740</v>
      </c>
      <c r="GT71" s="66">
        <v>567</v>
      </c>
      <c r="GU71" s="66">
        <v>741</v>
      </c>
      <c r="GV71" s="66">
        <v>557</v>
      </c>
      <c r="GW71" s="66">
        <v>733</v>
      </c>
      <c r="GX71" s="66">
        <v>561</v>
      </c>
      <c r="GY71" s="66">
        <v>735</v>
      </c>
      <c r="GZ71" s="66">
        <v>556</v>
      </c>
      <c r="HA71" s="66">
        <v>731</v>
      </c>
      <c r="HB71" s="66">
        <v>548</v>
      </c>
      <c r="HC71" s="66">
        <v>713</v>
      </c>
    </row>
    <row r="72" spans="1:211" x14ac:dyDescent="0.25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  <c r="GP72" s="66">
        <v>314</v>
      </c>
      <c r="GQ72" s="66">
        <v>454</v>
      </c>
      <c r="GR72" s="66">
        <v>320</v>
      </c>
      <c r="GS72" s="66">
        <v>453</v>
      </c>
      <c r="GT72" s="66">
        <v>319</v>
      </c>
      <c r="GU72" s="66">
        <v>453</v>
      </c>
      <c r="GV72" s="66">
        <v>312</v>
      </c>
      <c r="GW72" s="66">
        <v>450</v>
      </c>
      <c r="GX72" s="66">
        <v>315</v>
      </c>
      <c r="GY72" s="66">
        <v>451</v>
      </c>
      <c r="GZ72" s="66">
        <v>318</v>
      </c>
      <c r="HA72" s="66">
        <v>448</v>
      </c>
      <c r="HB72" s="66">
        <v>327</v>
      </c>
      <c r="HC72" s="66">
        <v>453</v>
      </c>
    </row>
    <row r="73" spans="1:211" x14ac:dyDescent="0.25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  <c r="GP73" s="66">
        <v>166</v>
      </c>
      <c r="GQ73" s="66">
        <v>247</v>
      </c>
      <c r="GR73" s="66">
        <v>171</v>
      </c>
      <c r="GS73" s="66">
        <v>244</v>
      </c>
      <c r="GT73" s="66">
        <v>174</v>
      </c>
      <c r="GU73" s="66">
        <v>248</v>
      </c>
      <c r="GV73" s="66">
        <v>179</v>
      </c>
      <c r="GW73" s="66">
        <v>258</v>
      </c>
      <c r="GX73" s="66">
        <v>174</v>
      </c>
      <c r="GY73" s="66">
        <v>248</v>
      </c>
      <c r="GZ73" s="66">
        <v>179</v>
      </c>
      <c r="HA73" s="66">
        <v>249</v>
      </c>
      <c r="HB73" s="66">
        <v>182</v>
      </c>
      <c r="HC73" s="66">
        <v>248</v>
      </c>
    </row>
    <row r="74" spans="1:211" x14ac:dyDescent="0.25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  <c r="GP74" s="66">
        <v>289</v>
      </c>
      <c r="GQ74" s="66">
        <v>367</v>
      </c>
      <c r="GR74" s="66">
        <v>291</v>
      </c>
      <c r="GS74" s="66">
        <v>370</v>
      </c>
      <c r="GT74" s="66">
        <v>321</v>
      </c>
      <c r="GU74" s="66">
        <v>407</v>
      </c>
      <c r="GV74" s="66">
        <v>319</v>
      </c>
      <c r="GW74" s="66">
        <v>411</v>
      </c>
      <c r="GX74" s="66">
        <v>313</v>
      </c>
      <c r="GY74" s="66">
        <v>401</v>
      </c>
      <c r="GZ74" s="66">
        <v>310</v>
      </c>
      <c r="HA74" s="66">
        <v>397</v>
      </c>
      <c r="HB74" s="66">
        <v>300</v>
      </c>
      <c r="HC74" s="66">
        <v>385</v>
      </c>
    </row>
    <row r="75" spans="1:211" x14ac:dyDescent="0.25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  <c r="GP75" s="66">
        <v>66</v>
      </c>
      <c r="GQ75" s="66">
        <v>105</v>
      </c>
      <c r="GR75" s="66">
        <v>69</v>
      </c>
      <c r="GS75" s="66">
        <v>109</v>
      </c>
      <c r="GT75" s="66">
        <v>69</v>
      </c>
      <c r="GU75" s="66">
        <v>117</v>
      </c>
      <c r="GV75" s="66">
        <v>71</v>
      </c>
      <c r="GW75" s="66">
        <v>119</v>
      </c>
      <c r="GX75" s="66">
        <v>68</v>
      </c>
      <c r="GY75" s="66">
        <v>118</v>
      </c>
      <c r="GZ75" s="66">
        <v>67</v>
      </c>
      <c r="HA75" s="66">
        <v>118</v>
      </c>
      <c r="HB75" s="66">
        <v>67</v>
      </c>
      <c r="HC75" s="66">
        <v>118</v>
      </c>
    </row>
    <row r="76" spans="1:211" x14ac:dyDescent="0.25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  <c r="GP76" s="66">
        <v>278</v>
      </c>
      <c r="GQ76" s="66">
        <v>400</v>
      </c>
      <c r="GR76" s="66">
        <v>292</v>
      </c>
      <c r="GS76" s="66">
        <v>418</v>
      </c>
      <c r="GT76" s="66">
        <v>302</v>
      </c>
      <c r="GU76" s="66">
        <v>434</v>
      </c>
      <c r="GV76" s="66">
        <v>307</v>
      </c>
      <c r="GW76" s="66">
        <v>438</v>
      </c>
      <c r="GX76" s="66">
        <v>310</v>
      </c>
      <c r="GY76" s="66">
        <v>440</v>
      </c>
      <c r="GZ76" s="66">
        <v>301</v>
      </c>
      <c r="HA76" s="66">
        <v>426</v>
      </c>
      <c r="HB76" s="66">
        <v>309</v>
      </c>
      <c r="HC76" s="66">
        <v>437</v>
      </c>
    </row>
    <row r="77" spans="1:211" x14ac:dyDescent="0.25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  <c r="GP77" s="66">
        <v>112</v>
      </c>
      <c r="GQ77" s="66">
        <v>151</v>
      </c>
      <c r="GR77" s="66">
        <v>116</v>
      </c>
      <c r="GS77" s="66">
        <v>151</v>
      </c>
      <c r="GT77" s="66">
        <v>123</v>
      </c>
      <c r="GU77" s="66">
        <v>159</v>
      </c>
      <c r="GV77" s="66">
        <v>119</v>
      </c>
      <c r="GW77" s="66">
        <v>159</v>
      </c>
      <c r="GX77" s="66">
        <v>119</v>
      </c>
      <c r="GY77" s="66">
        <v>160</v>
      </c>
      <c r="GZ77" s="66">
        <v>119</v>
      </c>
      <c r="HA77" s="66">
        <v>160</v>
      </c>
      <c r="HB77" s="66">
        <v>117</v>
      </c>
      <c r="HC77" s="66">
        <v>158</v>
      </c>
    </row>
    <row r="78" spans="1:211" x14ac:dyDescent="0.25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  <c r="GP78" s="66">
        <v>182</v>
      </c>
      <c r="GQ78" s="66">
        <v>256</v>
      </c>
      <c r="GR78" s="66">
        <v>187</v>
      </c>
      <c r="GS78" s="66">
        <v>261</v>
      </c>
      <c r="GT78" s="66">
        <v>177</v>
      </c>
      <c r="GU78" s="66">
        <v>256</v>
      </c>
      <c r="GV78" s="66">
        <v>177</v>
      </c>
      <c r="GW78" s="66">
        <v>254</v>
      </c>
      <c r="GX78" s="66">
        <v>178</v>
      </c>
      <c r="GY78" s="66">
        <v>259</v>
      </c>
      <c r="GZ78" s="66">
        <v>192</v>
      </c>
      <c r="HA78" s="66">
        <v>269</v>
      </c>
      <c r="HB78" s="66">
        <v>199</v>
      </c>
      <c r="HC78" s="66">
        <v>274</v>
      </c>
    </row>
    <row r="79" spans="1:211" x14ac:dyDescent="0.25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  <c r="GP79" s="66">
        <v>445</v>
      </c>
      <c r="GQ79" s="66">
        <v>585</v>
      </c>
      <c r="GR79" s="66">
        <v>449</v>
      </c>
      <c r="GS79" s="66">
        <v>596</v>
      </c>
      <c r="GT79" s="66">
        <v>473</v>
      </c>
      <c r="GU79" s="66">
        <v>625</v>
      </c>
      <c r="GV79" s="66">
        <v>473</v>
      </c>
      <c r="GW79" s="66">
        <v>630</v>
      </c>
      <c r="GX79" s="66">
        <v>465</v>
      </c>
      <c r="GY79" s="66">
        <v>623</v>
      </c>
      <c r="GZ79" s="66">
        <v>452</v>
      </c>
      <c r="HA79" s="66">
        <v>610</v>
      </c>
      <c r="HB79" s="66">
        <v>450</v>
      </c>
      <c r="HC79" s="66">
        <v>604</v>
      </c>
    </row>
    <row r="80" spans="1:211" s="138" customFormat="1" x14ac:dyDescent="0.25">
      <c r="A80" s="135"/>
      <c r="B80" s="136"/>
      <c r="C80" s="156" t="s">
        <v>108</v>
      </c>
      <c r="D80" s="137">
        <f>SUM(D49:D79)</f>
        <v>9932</v>
      </c>
      <c r="E80" s="137">
        <f t="shared" ref="E80:AB80" si="24">SUM(E49:E79)</f>
        <v>13116</v>
      </c>
      <c r="F80" s="137">
        <f t="shared" si="24"/>
        <v>9973</v>
      </c>
      <c r="G80" s="137">
        <f t="shared" si="24"/>
        <v>13174</v>
      </c>
      <c r="H80" s="137">
        <f t="shared" si="24"/>
        <v>10128</v>
      </c>
      <c r="I80" s="137">
        <f t="shared" si="24"/>
        <v>13367</v>
      </c>
      <c r="J80" s="137">
        <f t="shared" si="24"/>
        <v>10121</v>
      </c>
      <c r="K80" s="137">
        <f t="shared" si="24"/>
        <v>13351</v>
      </c>
      <c r="L80" s="137">
        <f t="shared" si="24"/>
        <v>10064</v>
      </c>
      <c r="M80" s="137">
        <f t="shared" si="24"/>
        <v>13373</v>
      </c>
      <c r="N80" s="137">
        <f t="shared" si="24"/>
        <v>10027</v>
      </c>
      <c r="O80" s="137">
        <f t="shared" si="24"/>
        <v>13463</v>
      </c>
      <c r="P80" s="137">
        <f t="shared" si="24"/>
        <v>9888</v>
      </c>
      <c r="Q80" s="137">
        <f t="shared" si="24"/>
        <v>13420</v>
      </c>
      <c r="R80" s="137">
        <f t="shared" si="24"/>
        <v>9742</v>
      </c>
      <c r="S80" s="137">
        <f t="shared" si="24"/>
        <v>13403</v>
      </c>
      <c r="T80" s="137">
        <f t="shared" si="24"/>
        <v>9456</v>
      </c>
      <c r="U80" s="137">
        <f t="shared" si="24"/>
        <v>13279</v>
      </c>
      <c r="V80" s="137">
        <f t="shared" si="24"/>
        <v>9313</v>
      </c>
      <c r="W80" s="137">
        <f t="shared" si="24"/>
        <v>13216</v>
      </c>
      <c r="X80" s="137">
        <f t="shared" si="24"/>
        <v>9174</v>
      </c>
      <c r="Y80" s="137">
        <f t="shared" si="24"/>
        <v>13202</v>
      </c>
      <c r="Z80" s="137">
        <f t="shared" si="24"/>
        <v>9080</v>
      </c>
      <c r="AA80" s="137">
        <f t="shared" si="24"/>
        <v>13313</v>
      </c>
      <c r="AB80" s="137">
        <f t="shared" si="24"/>
        <v>8845</v>
      </c>
      <c r="AC80" s="137">
        <f t="shared" ref="AC80:AX80" si="25">SUM(AC49:AC79)</f>
        <v>13339</v>
      </c>
      <c r="AD80" s="137">
        <f t="shared" si="25"/>
        <v>8723</v>
      </c>
      <c r="AE80" s="137">
        <f t="shared" si="25"/>
        <v>13339</v>
      </c>
      <c r="AF80" s="137">
        <f t="shared" si="25"/>
        <v>8713</v>
      </c>
      <c r="AG80" s="137">
        <f t="shared" si="25"/>
        <v>13426</v>
      </c>
      <c r="AH80" s="137">
        <f t="shared" si="25"/>
        <v>8692</v>
      </c>
      <c r="AI80" s="137">
        <f t="shared" si="25"/>
        <v>13442</v>
      </c>
      <c r="AJ80" s="137">
        <f t="shared" si="25"/>
        <v>8632</v>
      </c>
      <c r="AK80" s="137">
        <f t="shared" si="25"/>
        <v>13411</v>
      </c>
      <c r="AL80" s="137">
        <f t="shared" si="25"/>
        <v>8570</v>
      </c>
      <c r="AM80" s="137">
        <f t="shared" si="25"/>
        <v>13384</v>
      </c>
      <c r="AN80" s="137">
        <f t="shared" si="25"/>
        <v>8593</v>
      </c>
      <c r="AO80" s="137">
        <f t="shared" si="25"/>
        <v>13345</v>
      </c>
      <c r="AP80" s="137">
        <f t="shared" si="25"/>
        <v>7919</v>
      </c>
      <c r="AQ80" s="137">
        <f t="shared" si="25"/>
        <v>12404</v>
      </c>
      <c r="AR80" s="137">
        <f t="shared" si="25"/>
        <v>7671</v>
      </c>
      <c r="AS80" s="137">
        <f t="shared" si="25"/>
        <v>12388</v>
      </c>
      <c r="AT80" s="137">
        <f t="shared" si="25"/>
        <v>8120</v>
      </c>
      <c r="AU80" s="137">
        <f t="shared" si="25"/>
        <v>12336</v>
      </c>
      <c r="AV80" s="137">
        <f t="shared" si="25"/>
        <v>8394</v>
      </c>
      <c r="AW80" s="137">
        <f t="shared" si="25"/>
        <v>12397</v>
      </c>
      <c r="AX80" s="137">
        <f t="shared" si="25"/>
        <v>8559</v>
      </c>
      <c r="AY80" s="137">
        <f t="shared" ref="AY80:CD80" si="26">SUM(AY49:AY79)</f>
        <v>12583</v>
      </c>
      <c r="AZ80" s="137">
        <f t="shared" si="26"/>
        <v>8599</v>
      </c>
      <c r="BA80" s="137">
        <f t="shared" si="26"/>
        <v>12626</v>
      </c>
      <c r="BB80" s="137">
        <f t="shared" si="26"/>
        <v>8855</v>
      </c>
      <c r="BC80" s="137">
        <f t="shared" si="26"/>
        <v>12709</v>
      </c>
      <c r="BD80" s="137">
        <f t="shared" si="26"/>
        <v>8937</v>
      </c>
      <c r="BE80" s="137">
        <f t="shared" si="26"/>
        <v>12734</v>
      </c>
      <c r="BF80" s="137">
        <f>SUM(BF49:BF79)</f>
        <v>8714</v>
      </c>
      <c r="BG80" s="137">
        <f>SUM(BG49:BG79)</f>
        <v>12789</v>
      </c>
      <c r="BH80" s="137">
        <f t="shared" si="26"/>
        <v>8703</v>
      </c>
      <c r="BI80" s="123">
        <f>SUM(BI49:BI79)</f>
        <v>12750</v>
      </c>
      <c r="BJ80" s="137">
        <f t="shared" si="26"/>
        <v>8746</v>
      </c>
      <c r="BK80" s="137">
        <f t="shared" si="26"/>
        <v>12607</v>
      </c>
      <c r="BL80" s="137">
        <f t="shared" si="26"/>
        <v>8798</v>
      </c>
      <c r="BM80" s="137">
        <f t="shared" si="26"/>
        <v>12567</v>
      </c>
      <c r="BN80" s="137">
        <f t="shared" si="26"/>
        <v>8793</v>
      </c>
      <c r="BO80" s="137">
        <f t="shared" si="26"/>
        <v>12303</v>
      </c>
      <c r="BP80" s="137">
        <f t="shared" si="26"/>
        <v>8836</v>
      </c>
      <c r="BQ80" s="137">
        <f t="shared" si="26"/>
        <v>12283</v>
      </c>
      <c r="BR80" s="137">
        <f t="shared" si="26"/>
        <v>8870</v>
      </c>
      <c r="BS80" s="137">
        <f t="shared" si="26"/>
        <v>12259</v>
      </c>
      <c r="BT80" s="137">
        <f t="shared" si="26"/>
        <v>8966</v>
      </c>
      <c r="BU80" s="137">
        <f t="shared" si="26"/>
        <v>12298</v>
      </c>
      <c r="BV80" s="137">
        <f t="shared" si="26"/>
        <v>9037</v>
      </c>
      <c r="BW80" s="137">
        <f t="shared" si="26"/>
        <v>12376</v>
      </c>
      <c r="BX80" s="137">
        <f t="shared" si="26"/>
        <v>9078</v>
      </c>
      <c r="BY80" s="137">
        <f t="shared" si="26"/>
        <v>12408</v>
      </c>
      <c r="BZ80" s="137">
        <f t="shared" si="26"/>
        <v>9160</v>
      </c>
      <c r="CA80" s="137">
        <f t="shared" si="26"/>
        <v>12433</v>
      </c>
      <c r="CB80" s="137">
        <f t="shared" si="26"/>
        <v>9189</v>
      </c>
      <c r="CC80" s="137">
        <f t="shared" si="26"/>
        <v>12359</v>
      </c>
      <c r="CD80" s="137">
        <f t="shared" si="26"/>
        <v>9237</v>
      </c>
      <c r="CE80" s="137">
        <f t="shared" ref="CE80:EP80" si="27">SUM(CE49:CE79)</f>
        <v>12354</v>
      </c>
      <c r="CF80" s="137">
        <f t="shared" si="27"/>
        <v>10051</v>
      </c>
      <c r="CG80" s="137">
        <f t="shared" si="27"/>
        <v>13294</v>
      </c>
      <c r="CH80" s="137">
        <f t="shared" si="27"/>
        <v>9250</v>
      </c>
      <c r="CI80" s="137">
        <f t="shared" si="27"/>
        <v>12158</v>
      </c>
      <c r="CJ80" s="137">
        <f t="shared" si="27"/>
        <v>9218</v>
      </c>
      <c r="CK80" s="137">
        <f t="shared" si="27"/>
        <v>12137</v>
      </c>
      <c r="CL80" s="137">
        <f t="shared" si="27"/>
        <v>9220</v>
      </c>
      <c r="CM80" s="137">
        <f t="shared" si="27"/>
        <v>12067</v>
      </c>
      <c r="CN80" s="137">
        <f>SUM(CN49:CN79)</f>
        <v>9175</v>
      </c>
      <c r="CO80" s="137">
        <f>SUM(CO49:CO79)</f>
        <v>11962</v>
      </c>
      <c r="CP80" s="137">
        <f t="shared" si="27"/>
        <v>10407</v>
      </c>
      <c r="CQ80" s="137">
        <f t="shared" si="27"/>
        <v>13571</v>
      </c>
      <c r="CR80" s="137">
        <f t="shared" si="27"/>
        <v>9196</v>
      </c>
      <c r="CS80" s="137">
        <f t="shared" si="27"/>
        <v>11975</v>
      </c>
      <c r="CT80" s="137">
        <f t="shared" si="27"/>
        <v>9196</v>
      </c>
      <c r="CU80" s="137">
        <f t="shared" si="27"/>
        <v>11973</v>
      </c>
      <c r="CV80" s="137">
        <f t="shared" si="27"/>
        <v>9253</v>
      </c>
      <c r="CW80" s="184">
        <f t="shared" si="27"/>
        <v>12054</v>
      </c>
      <c r="CX80" s="184">
        <f t="shared" si="27"/>
        <v>9248</v>
      </c>
      <c r="CY80" s="184">
        <f t="shared" si="27"/>
        <v>12049</v>
      </c>
      <c r="CZ80" s="184">
        <f t="shared" si="27"/>
        <v>9258</v>
      </c>
      <c r="DA80" s="184">
        <f t="shared" si="27"/>
        <v>12051</v>
      </c>
      <c r="DB80" s="184">
        <f t="shared" si="27"/>
        <v>9240</v>
      </c>
      <c r="DC80" s="184">
        <f t="shared" si="27"/>
        <v>12052</v>
      </c>
      <c r="DD80" s="184">
        <f t="shared" si="27"/>
        <v>9203</v>
      </c>
      <c r="DE80" s="184">
        <f t="shared" si="27"/>
        <v>11983</v>
      </c>
      <c r="DF80" s="184">
        <f t="shared" si="27"/>
        <v>9151</v>
      </c>
      <c r="DG80" s="184">
        <f t="shared" si="27"/>
        <v>11926</v>
      </c>
      <c r="DH80" s="184">
        <f t="shared" si="27"/>
        <v>9038</v>
      </c>
      <c r="DI80" s="184">
        <f t="shared" si="27"/>
        <v>11818</v>
      </c>
      <c r="DJ80" s="184">
        <f t="shared" si="27"/>
        <v>8994</v>
      </c>
      <c r="DK80" s="184">
        <f t="shared" si="27"/>
        <v>11782</v>
      </c>
      <c r="DL80" s="184">
        <f t="shared" si="27"/>
        <v>8944</v>
      </c>
      <c r="DM80" s="184">
        <f t="shared" si="27"/>
        <v>11734</v>
      </c>
      <c r="DN80" s="184">
        <f t="shared" si="27"/>
        <v>8898</v>
      </c>
      <c r="DO80" s="184">
        <f t="shared" si="27"/>
        <v>11636</v>
      </c>
      <c r="DP80" s="184">
        <f t="shared" si="27"/>
        <v>8960</v>
      </c>
      <c r="DQ80" s="184">
        <f t="shared" si="27"/>
        <v>11687</v>
      </c>
      <c r="DR80" s="184">
        <f t="shared" si="27"/>
        <v>8970</v>
      </c>
      <c r="DS80" s="184">
        <f t="shared" si="27"/>
        <v>11693</v>
      </c>
      <c r="DT80" s="184">
        <f t="shared" si="27"/>
        <v>8618</v>
      </c>
      <c r="DU80" s="184">
        <f t="shared" si="27"/>
        <v>11423</v>
      </c>
      <c r="DV80" s="184">
        <f t="shared" si="27"/>
        <v>8986</v>
      </c>
      <c r="DW80" s="184">
        <f t="shared" si="27"/>
        <v>11726</v>
      </c>
      <c r="DX80" s="184">
        <f t="shared" si="27"/>
        <v>9006</v>
      </c>
      <c r="DY80" s="184">
        <f t="shared" si="27"/>
        <v>11753</v>
      </c>
      <c r="DZ80" s="184">
        <f t="shared" si="27"/>
        <v>9087</v>
      </c>
      <c r="EA80" s="184">
        <f t="shared" si="27"/>
        <v>11820</v>
      </c>
      <c r="EB80" s="184">
        <f t="shared" si="27"/>
        <v>9060</v>
      </c>
      <c r="EC80" s="184">
        <f t="shared" si="27"/>
        <v>11777</v>
      </c>
      <c r="ED80" s="184">
        <f t="shared" si="27"/>
        <v>9018</v>
      </c>
      <c r="EE80" s="184">
        <f t="shared" si="27"/>
        <v>11728</v>
      </c>
      <c r="EF80" s="184">
        <f t="shared" si="27"/>
        <v>8946</v>
      </c>
      <c r="EG80" s="184">
        <f t="shared" si="27"/>
        <v>11652</v>
      </c>
      <c r="EH80" s="184">
        <f t="shared" si="27"/>
        <v>8853</v>
      </c>
      <c r="EI80" s="184">
        <f t="shared" si="27"/>
        <v>11531</v>
      </c>
      <c r="EJ80" s="184">
        <f t="shared" si="27"/>
        <v>8836</v>
      </c>
      <c r="EK80" s="184">
        <f t="shared" si="27"/>
        <v>11516</v>
      </c>
      <c r="EL80" s="184">
        <f t="shared" si="27"/>
        <v>8751</v>
      </c>
      <c r="EM80" s="184">
        <f t="shared" si="27"/>
        <v>11415</v>
      </c>
      <c r="EN80" s="184">
        <f t="shared" si="27"/>
        <v>8709</v>
      </c>
      <c r="EO80" s="184">
        <f t="shared" si="27"/>
        <v>11378</v>
      </c>
      <c r="EP80" s="184">
        <f t="shared" si="27"/>
        <v>8736</v>
      </c>
      <c r="EQ80" s="184">
        <f t="shared" ref="EQ80:FS80" si="28">SUM(EQ49:EQ79)</f>
        <v>11362</v>
      </c>
      <c r="ER80" s="184">
        <f t="shared" si="28"/>
        <v>8694</v>
      </c>
      <c r="ES80" s="184">
        <f t="shared" si="28"/>
        <v>11363</v>
      </c>
      <c r="ET80" s="184">
        <f t="shared" si="28"/>
        <v>8681</v>
      </c>
      <c r="EU80" s="184">
        <f t="shared" si="28"/>
        <v>11297</v>
      </c>
      <c r="EV80" s="184">
        <f t="shared" si="28"/>
        <v>8763</v>
      </c>
      <c r="EW80" s="184">
        <f t="shared" si="28"/>
        <v>11411</v>
      </c>
      <c r="EX80" s="184">
        <f t="shared" si="28"/>
        <v>8762</v>
      </c>
      <c r="EY80" s="184">
        <f t="shared" si="28"/>
        <v>11490</v>
      </c>
      <c r="EZ80" s="184">
        <f t="shared" si="28"/>
        <v>8919</v>
      </c>
      <c r="FA80" s="184">
        <f t="shared" si="28"/>
        <v>11693</v>
      </c>
      <c r="FB80" s="184">
        <f t="shared" si="28"/>
        <v>8839</v>
      </c>
      <c r="FC80" s="184">
        <f t="shared" si="28"/>
        <v>11633</v>
      </c>
      <c r="FD80" s="184">
        <f t="shared" si="28"/>
        <v>8773</v>
      </c>
      <c r="FE80" s="184">
        <f t="shared" si="28"/>
        <v>11604</v>
      </c>
      <c r="FF80" s="184">
        <f t="shared" si="28"/>
        <v>8753</v>
      </c>
      <c r="FG80" s="184">
        <f t="shared" si="28"/>
        <v>11543</v>
      </c>
      <c r="FH80" s="184">
        <f t="shared" si="28"/>
        <v>8679</v>
      </c>
      <c r="FI80" s="184">
        <f t="shared" si="28"/>
        <v>11475</v>
      </c>
      <c r="FJ80" s="184">
        <f t="shared" si="28"/>
        <v>8588</v>
      </c>
      <c r="FK80" s="184">
        <f t="shared" si="28"/>
        <v>11385</v>
      </c>
      <c r="FL80" s="184">
        <f t="shared" si="28"/>
        <v>8593</v>
      </c>
      <c r="FM80" s="184">
        <f t="shared" si="28"/>
        <v>11403</v>
      </c>
      <c r="FN80" s="184">
        <f t="shared" si="28"/>
        <v>8700</v>
      </c>
      <c r="FO80" s="184">
        <f t="shared" si="28"/>
        <v>11483</v>
      </c>
      <c r="FP80" s="184">
        <f t="shared" si="28"/>
        <v>8702</v>
      </c>
      <c r="FQ80" s="184">
        <f t="shared" si="28"/>
        <v>11592</v>
      </c>
      <c r="FR80" s="184">
        <f t="shared" si="28"/>
        <v>8714</v>
      </c>
      <c r="FS80" s="184">
        <f t="shared" si="28"/>
        <v>11584</v>
      </c>
      <c r="FT80" s="184">
        <f>SUM(FT49:FT79)</f>
        <v>8746</v>
      </c>
      <c r="FU80" s="184">
        <f>SUM(FU49:FU79)</f>
        <v>11629</v>
      </c>
      <c r="FV80" s="184">
        <f t="shared" ref="FV80:HC80" si="29">SUM(FV49:FV79)</f>
        <v>8737</v>
      </c>
      <c r="FW80" s="184">
        <f t="shared" si="29"/>
        <v>11652</v>
      </c>
      <c r="FX80" s="184">
        <f t="shared" si="29"/>
        <v>8740</v>
      </c>
      <c r="FY80" s="184">
        <f t="shared" si="29"/>
        <v>11675</v>
      </c>
      <c r="FZ80" s="184">
        <f t="shared" si="29"/>
        <v>8695</v>
      </c>
      <c r="GA80" s="184">
        <f t="shared" si="29"/>
        <v>11644</v>
      </c>
      <c r="GB80" s="184">
        <f t="shared" si="29"/>
        <v>8662</v>
      </c>
      <c r="GC80" s="184">
        <f t="shared" si="29"/>
        <v>11638</v>
      </c>
      <c r="GD80" s="184">
        <f t="shared" si="29"/>
        <v>8575</v>
      </c>
      <c r="GE80" s="184">
        <f t="shared" si="29"/>
        <v>11546</v>
      </c>
      <c r="GF80" s="184">
        <f t="shared" si="29"/>
        <v>8537</v>
      </c>
      <c r="GG80" s="184">
        <f t="shared" si="29"/>
        <v>11450</v>
      </c>
      <c r="GH80" s="184">
        <f t="shared" si="29"/>
        <v>8524</v>
      </c>
      <c r="GI80" s="184">
        <f t="shared" si="29"/>
        <v>11431</v>
      </c>
      <c r="GJ80" s="184">
        <f t="shared" si="29"/>
        <v>8533</v>
      </c>
      <c r="GK80" s="184">
        <f t="shared" si="29"/>
        <v>11466</v>
      </c>
      <c r="GL80" s="184">
        <f t="shared" si="29"/>
        <v>8557</v>
      </c>
      <c r="GM80" s="184">
        <f t="shared" si="29"/>
        <v>11452</v>
      </c>
      <c r="GN80" s="184">
        <f t="shared" si="29"/>
        <v>8551</v>
      </c>
      <c r="GO80" s="184">
        <f t="shared" si="29"/>
        <v>11528</v>
      </c>
      <c r="GP80" s="184">
        <f t="shared" si="29"/>
        <v>8577</v>
      </c>
      <c r="GQ80" s="184">
        <f t="shared" si="29"/>
        <v>11483</v>
      </c>
      <c r="GR80" s="184">
        <f t="shared" si="29"/>
        <v>8764</v>
      </c>
      <c r="GS80" s="184">
        <f t="shared" si="29"/>
        <v>11687</v>
      </c>
      <c r="GT80" s="184">
        <f t="shared" si="29"/>
        <v>8855</v>
      </c>
      <c r="GU80" s="184">
        <f t="shared" si="29"/>
        <v>11794</v>
      </c>
      <c r="GV80" s="184">
        <f t="shared" si="29"/>
        <v>8859</v>
      </c>
      <c r="GW80" s="184">
        <f t="shared" si="29"/>
        <v>11763</v>
      </c>
      <c r="GX80" s="184">
        <f t="shared" si="29"/>
        <v>8836</v>
      </c>
      <c r="GY80" s="184">
        <f t="shared" si="29"/>
        <v>11691</v>
      </c>
      <c r="GZ80" s="184">
        <f t="shared" si="29"/>
        <v>8900</v>
      </c>
      <c r="HA80" s="184">
        <f t="shared" si="29"/>
        <v>11805</v>
      </c>
      <c r="HB80" s="184">
        <f t="shared" si="29"/>
        <v>8832</v>
      </c>
      <c r="HC80" s="184">
        <f t="shared" si="29"/>
        <v>11690</v>
      </c>
    </row>
    <row r="81" spans="1:211" x14ac:dyDescent="0.25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  <c r="GP81" s="66">
        <v>70</v>
      </c>
      <c r="GQ81" s="66">
        <v>116</v>
      </c>
      <c r="GR81" s="66">
        <v>70</v>
      </c>
      <c r="GS81" s="66">
        <v>114</v>
      </c>
      <c r="GT81" s="66">
        <v>72</v>
      </c>
      <c r="GU81" s="66">
        <v>119</v>
      </c>
      <c r="GV81" s="66">
        <v>70</v>
      </c>
      <c r="GW81" s="66">
        <v>115</v>
      </c>
      <c r="GX81" s="66">
        <v>72</v>
      </c>
      <c r="GY81" s="66">
        <v>116</v>
      </c>
      <c r="GZ81" s="66">
        <v>65</v>
      </c>
      <c r="HA81" s="66">
        <v>109</v>
      </c>
      <c r="HB81" s="66">
        <v>60</v>
      </c>
      <c r="HC81" s="66">
        <v>101</v>
      </c>
    </row>
    <row r="82" spans="1:211" x14ac:dyDescent="0.25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  <c r="GP82" s="66">
        <v>69</v>
      </c>
      <c r="GQ82" s="66">
        <v>91</v>
      </c>
      <c r="GR82" s="66">
        <v>73</v>
      </c>
      <c r="GS82" s="66">
        <v>93</v>
      </c>
      <c r="GT82" s="66">
        <v>74</v>
      </c>
      <c r="GU82" s="66">
        <v>98</v>
      </c>
      <c r="GV82" s="66">
        <v>77</v>
      </c>
      <c r="GW82" s="66">
        <v>102</v>
      </c>
      <c r="GX82" s="66">
        <v>74</v>
      </c>
      <c r="GY82" s="66">
        <v>98</v>
      </c>
      <c r="GZ82" s="66">
        <v>68</v>
      </c>
      <c r="HA82" s="66">
        <v>95</v>
      </c>
      <c r="HB82" s="66">
        <v>66</v>
      </c>
      <c r="HC82" s="66">
        <v>90</v>
      </c>
    </row>
    <row r="83" spans="1:211" x14ac:dyDescent="0.25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  <c r="GP83" s="66">
        <v>379</v>
      </c>
      <c r="GQ83" s="66">
        <v>513</v>
      </c>
      <c r="GR83" s="66">
        <v>389</v>
      </c>
      <c r="GS83" s="66">
        <v>529</v>
      </c>
      <c r="GT83" s="66">
        <v>394</v>
      </c>
      <c r="GU83" s="66">
        <v>534</v>
      </c>
      <c r="GV83" s="66">
        <v>400</v>
      </c>
      <c r="GW83" s="66">
        <v>539</v>
      </c>
      <c r="GX83" s="66">
        <v>408</v>
      </c>
      <c r="GY83" s="66">
        <v>550</v>
      </c>
      <c r="GZ83" s="66">
        <v>409</v>
      </c>
      <c r="HA83" s="66">
        <v>557</v>
      </c>
      <c r="HB83" s="66">
        <v>402</v>
      </c>
      <c r="HC83" s="66">
        <v>557</v>
      </c>
    </row>
    <row r="84" spans="1:211" x14ac:dyDescent="0.25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  <c r="GP84" s="66">
        <v>427</v>
      </c>
      <c r="GQ84" s="66">
        <v>566</v>
      </c>
      <c r="GR84" s="66">
        <v>422</v>
      </c>
      <c r="GS84" s="66">
        <v>565</v>
      </c>
      <c r="GT84" s="66">
        <v>419</v>
      </c>
      <c r="GU84" s="66">
        <v>558</v>
      </c>
      <c r="GV84" s="66">
        <v>421</v>
      </c>
      <c r="GW84" s="66">
        <v>564</v>
      </c>
      <c r="GX84" s="66">
        <v>422</v>
      </c>
      <c r="GY84" s="66">
        <v>564</v>
      </c>
      <c r="GZ84" s="66">
        <v>431</v>
      </c>
      <c r="HA84" s="66">
        <v>570</v>
      </c>
      <c r="HB84" s="66">
        <v>416</v>
      </c>
      <c r="HC84" s="66">
        <v>557</v>
      </c>
    </row>
    <row r="85" spans="1:211" x14ac:dyDescent="0.25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  <c r="GP85" s="66">
        <v>292</v>
      </c>
      <c r="GQ85" s="66">
        <v>404</v>
      </c>
      <c r="GR85" s="66">
        <v>284</v>
      </c>
      <c r="GS85" s="66">
        <v>398</v>
      </c>
      <c r="GT85" s="66">
        <v>280</v>
      </c>
      <c r="GU85" s="66">
        <v>388</v>
      </c>
      <c r="GV85" s="66">
        <v>277</v>
      </c>
      <c r="GW85" s="66">
        <v>387</v>
      </c>
      <c r="GX85" s="66">
        <v>278</v>
      </c>
      <c r="GY85" s="66">
        <v>384</v>
      </c>
      <c r="GZ85" s="66">
        <v>277</v>
      </c>
      <c r="HA85" s="66">
        <v>380</v>
      </c>
      <c r="HB85" s="66">
        <v>273</v>
      </c>
      <c r="HC85" s="66">
        <v>368</v>
      </c>
    </row>
    <row r="86" spans="1:211" x14ac:dyDescent="0.25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  <c r="GP86" s="66">
        <v>123</v>
      </c>
      <c r="GQ86" s="66">
        <v>169</v>
      </c>
      <c r="GR86" s="66">
        <v>126</v>
      </c>
      <c r="GS86" s="66">
        <v>169</v>
      </c>
      <c r="GT86" s="66">
        <v>123</v>
      </c>
      <c r="GU86" s="66">
        <v>175</v>
      </c>
      <c r="GV86" s="66">
        <v>125</v>
      </c>
      <c r="GW86" s="66">
        <v>179</v>
      </c>
      <c r="GX86" s="66">
        <v>127</v>
      </c>
      <c r="GY86" s="66">
        <v>180</v>
      </c>
      <c r="GZ86" s="66">
        <v>124</v>
      </c>
      <c r="HA86" s="66">
        <v>177</v>
      </c>
      <c r="HB86" s="66">
        <v>116</v>
      </c>
      <c r="HC86" s="66">
        <v>170</v>
      </c>
    </row>
    <row r="87" spans="1:211" x14ac:dyDescent="0.25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  <c r="GP87" s="66">
        <v>398</v>
      </c>
      <c r="GQ87" s="66">
        <v>586</v>
      </c>
      <c r="GR87" s="66">
        <v>396</v>
      </c>
      <c r="GS87" s="66">
        <v>574</v>
      </c>
      <c r="GT87" s="66">
        <v>387</v>
      </c>
      <c r="GU87" s="66">
        <v>556</v>
      </c>
      <c r="GV87" s="66">
        <v>392</v>
      </c>
      <c r="GW87" s="66">
        <v>560</v>
      </c>
      <c r="GX87" s="66">
        <v>389</v>
      </c>
      <c r="GY87" s="66">
        <v>552</v>
      </c>
      <c r="GZ87" s="66">
        <v>392</v>
      </c>
      <c r="HA87" s="66">
        <v>556</v>
      </c>
      <c r="HB87" s="66">
        <v>394</v>
      </c>
      <c r="HC87" s="66">
        <v>563</v>
      </c>
    </row>
    <row r="88" spans="1:211" x14ac:dyDescent="0.25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  <c r="GP88" s="66">
        <v>102</v>
      </c>
      <c r="GQ88" s="66">
        <v>123</v>
      </c>
      <c r="GR88" s="66">
        <v>107</v>
      </c>
      <c r="GS88" s="66">
        <v>141</v>
      </c>
      <c r="GT88" s="66">
        <v>113</v>
      </c>
      <c r="GU88" s="66">
        <v>146</v>
      </c>
      <c r="GV88" s="66">
        <v>114</v>
      </c>
      <c r="GW88" s="66">
        <v>149</v>
      </c>
      <c r="GX88" s="66">
        <v>113</v>
      </c>
      <c r="GY88" s="66">
        <v>147</v>
      </c>
      <c r="GZ88" s="66">
        <v>108</v>
      </c>
      <c r="HA88" s="66">
        <v>143</v>
      </c>
      <c r="HB88" s="66">
        <v>108</v>
      </c>
      <c r="HC88" s="66">
        <v>141</v>
      </c>
    </row>
    <row r="89" spans="1:211" x14ac:dyDescent="0.25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  <c r="GP89" s="66">
        <v>18</v>
      </c>
      <c r="GQ89" s="66">
        <v>24</v>
      </c>
      <c r="GR89" s="66">
        <v>20</v>
      </c>
      <c r="GS89" s="66">
        <v>26</v>
      </c>
      <c r="GT89" s="66">
        <v>21</v>
      </c>
      <c r="GU89" s="66">
        <v>29</v>
      </c>
      <c r="GV89" s="66">
        <v>20</v>
      </c>
      <c r="GW89" s="66">
        <v>29</v>
      </c>
      <c r="GX89" s="66">
        <v>21</v>
      </c>
      <c r="GY89" s="66">
        <v>29</v>
      </c>
      <c r="GZ89" s="66">
        <v>22</v>
      </c>
      <c r="HA89" s="66">
        <v>30</v>
      </c>
      <c r="HB89" s="66">
        <v>21</v>
      </c>
      <c r="HC89" s="66">
        <v>29</v>
      </c>
    </row>
    <row r="90" spans="1:211" x14ac:dyDescent="0.25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  <c r="GP90" s="66">
        <v>64</v>
      </c>
      <c r="GQ90" s="66">
        <v>80</v>
      </c>
      <c r="GR90" s="66">
        <v>64</v>
      </c>
      <c r="GS90" s="66">
        <v>80</v>
      </c>
      <c r="GT90" s="66">
        <v>65</v>
      </c>
      <c r="GU90" s="66">
        <v>81</v>
      </c>
      <c r="GV90" s="66">
        <v>68</v>
      </c>
      <c r="GW90" s="66">
        <v>87</v>
      </c>
      <c r="GX90" s="66">
        <v>67</v>
      </c>
      <c r="GY90" s="66">
        <v>85</v>
      </c>
      <c r="GZ90" s="66">
        <v>64</v>
      </c>
      <c r="HA90" s="66">
        <v>80</v>
      </c>
      <c r="HB90" s="66">
        <v>64</v>
      </c>
      <c r="HC90" s="66">
        <v>82</v>
      </c>
    </row>
    <row r="91" spans="1:211" x14ac:dyDescent="0.25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  <c r="GP91" s="66">
        <v>97</v>
      </c>
      <c r="GQ91" s="66">
        <v>132</v>
      </c>
      <c r="GR91" s="66">
        <v>92</v>
      </c>
      <c r="GS91" s="66">
        <v>127</v>
      </c>
      <c r="GT91" s="66">
        <v>92</v>
      </c>
      <c r="GU91" s="66">
        <v>125</v>
      </c>
      <c r="GV91" s="66">
        <v>87</v>
      </c>
      <c r="GW91" s="66">
        <v>120</v>
      </c>
      <c r="GX91" s="66">
        <v>88</v>
      </c>
      <c r="GY91" s="66">
        <v>120</v>
      </c>
      <c r="GZ91" s="66">
        <v>86</v>
      </c>
      <c r="HA91" s="66">
        <v>119</v>
      </c>
      <c r="HB91" s="66">
        <v>83</v>
      </c>
      <c r="HC91" s="66">
        <v>113</v>
      </c>
    </row>
    <row r="92" spans="1:211" x14ac:dyDescent="0.25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  <c r="GP92" s="66">
        <v>692</v>
      </c>
      <c r="GQ92" s="66">
        <v>886</v>
      </c>
      <c r="GR92" s="66">
        <v>694</v>
      </c>
      <c r="GS92" s="66">
        <v>910</v>
      </c>
      <c r="GT92" s="66">
        <v>689</v>
      </c>
      <c r="GU92" s="66">
        <v>908</v>
      </c>
      <c r="GV92" s="66">
        <v>705</v>
      </c>
      <c r="GW92" s="66">
        <v>923</v>
      </c>
      <c r="GX92" s="66">
        <v>706</v>
      </c>
      <c r="GY92" s="66">
        <v>918</v>
      </c>
      <c r="GZ92" s="66">
        <v>681</v>
      </c>
      <c r="HA92" s="66">
        <v>900</v>
      </c>
      <c r="HB92" s="66">
        <v>680</v>
      </c>
      <c r="HC92" s="66">
        <v>899</v>
      </c>
    </row>
    <row r="93" spans="1:211" x14ac:dyDescent="0.25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  <c r="GP93" s="66">
        <v>180</v>
      </c>
      <c r="GQ93" s="66">
        <v>257</v>
      </c>
      <c r="GR93" s="66">
        <v>177</v>
      </c>
      <c r="GS93" s="66">
        <v>254</v>
      </c>
      <c r="GT93" s="66">
        <v>178</v>
      </c>
      <c r="GU93" s="66">
        <v>257</v>
      </c>
      <c r="GV93" s="66">
        <v>181</v>
      </c>
      <c r="GW93" s="66">
        <v>260</v>
      </c>
      <c r="GX93" s="66">
        <v>183</v>
      </c>
      <c r="GY93" s="66">
        <v>264</v>
      </c>
      <c r="GZ93" s="66">
        <v>185</v>
      </c>
      <c r="HA93" s="66">
        <v>263</v>
      </c>
      <c r="HB93" s="66">
        <v>178</v>
      </c>
      <c r="HC93" s="66">
        <v>251</v>
      </c>
    </row>
    <row r="94" spans="1:211" x14ac:dyDescent="0.25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  <c r="GP94" s="66">
        <v>33</v>
      </c>
      <c r="GQ94" s="66">
        <v>42</v>
      </c>
      <c r="GR94" s="66">
        <v>35</v>
      </c>
      <c r="GS94" s="66">
        <v>43</v>
      </c>
      <c r="GT94" s="66">
        <v>33</v>
      </c>
      <c r="GU94" s="66">
        <v>41</v>
      </c>
      <c r="GV94" s="66">
        <v>34</v>
      </c>
      <c r="GW94" s="66">
        <v>41</v>
      </c>
      <c r="GX94" s="66">
        <v>32</v>
      </c>
      <c r="GY94" s="66">
        <v>39</v>
      </c>
      <c r="GZ94" s="66">
        <v>31</v>
      </c>
      <c r="HA94" s="66">
        <v>36</v>
      </c>
      <c r="HB94" s="66">
        <v>28</v>
      </c>
      <c r="HC94" s="66">
        <v>33</v>
      </c>
    </row>
    <row r="95" spans="1:211" x14ac:dyDescent="0.25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  <c r="GP95" s="66">
        <v>66</v>
      </c>
      <c r="GQ95" s="66">
        <v>91</v>
      </c>
      <c r="GR95" s="66">
        <v>70</v>
      </c>
      <c r="GS95" s="66">
        <v>94</v>
      </c>
      <c r="GT95" s="66">
        <v>67</v>
      </c>
      <c r="GU95" s="66">
        <v>95</v>
      </c>
      <c r="GV95" s="66">
        <v>67</v>
      </c>
      <c r="GW95" s="66">
        <v>94</v>
      </c>
      <c r="GX95" s="66">
        <v>66</v>
      </c>
      <c r="GY95" s="66">
        <v>89</v>
      </c>
      <c r="GZ95" s="66">
        <v>66</v>
      </c>
      <c r="HA95" s="66">
        <v>92</v>
      </c>
      <c r="HB95" s="66">
        <v>67</v>
      </c>
      <c r="HC95" s="66">
        <v>88</v>
      </c>
    </row>
    <row r="96" spans="1:211" s="138" customFormat="1" x14ac:dyDescent="0.25">
      <c r="A96" s="135"/>
      <c r="B96" s="136"/>
      <c r="C96" s="156" t="s">
        <v>109</v>
      </c>
      <c r="D96" s="137">
        <f>SUM(D81:D95)</f>
        <v>3118</v>
      </c>
      <c r="E96" s="137">
        <f t="shared" ref="E96:AU96" si="30">SUM(E81:E95)</f>
        <v>4533</v>
      </c>
      <c r="F96" s="137">
        <f t="shared" si="30"/>
        <v>3141</v>
      </c>
      <c r="G96" s="137">
        <f t="shared" si="30"/>
        <v>4559</v>
      </c>
      <c r="H96" s="137">
        <f t="shared" si="30"/>
        <v>3206</v>
      </c>
      <c r="I96" s="137">
        <f t="shared" si="30"/>
        <v>4647</v>
      </c>
      <c r="J96" s="137">
        <f t="shared" si="30"/>
        <v>3233</v>
      </c>
      <c r="K96" s="137">
        <f t="shared" si="30"/>
        <v>4637</v>
      </c>
      <c r="L96" s="137">
        <f t="shared" si="30"/>
        <v>3230</v>
      </c>
      <c r="M96" s="137">
        <f t="shared" si="30"/>
        <v>4630</v>
      </c>
      <c r="N96" s="137">
        <f t="shared" si="30"/>
        <v>3219</v>
      </c>
      <c r="O96" s="137">
        <f t="shared" si="30"/>
        <v>4601</v>
      </c>
      <c r="P96" s="137">
        <f t="shared" si="30"/>
        <v>3177</v>
      </c>
      <c r="Q96" s="137">
        <f t="shared" si="30"/>
        <v>4554</v>
      </c>
      <c r="R96" s="137">
        <f t="shared" si="30"/>
        <v>3120</v>
      </c>
      <c r="S96" s="137">
        <f t="shared" si="30"/>
        <v>4547</v>
      </c>
      <c r="T96" s="137">
        <f t="shared" si="30"/>
        <v>3081</v>
      </c>
      <c r="U96" s="137">
        <f t="shared" si="30"/>
        <v>4565</v>
      </c>
      <c r="V96" s="137">
        <f t="shared" si="30"/>
        <v>3063</v>
      </c>
      <c r="W96" s="137">
        <f t="shared" si="30"/>
        <v>4570</v>
      </c>
      <c r="X96" s="137">
        <f t="shared" si="30"/>
        <v>3067</v>
      </c>
      <c r="Y96" s="137">
        <f t="shared" si="30"/>
        <v>4615</v>
      </c>
      <c r="Z96" s="137">
        <f t="shared" si="30"/>
        <v>3055</v>
      </c>
      <c r="AA96" s="137">
        <f t="shared" si="30"/>
        <v>4642</v>
      </c>
      <c r="AB96" s="137">
        <f t="shared" si="30"/>
        <v>3010</v>
      </c>
      <c r="AC96" s="137">
        <f t="shared" si="30"/>
        <v>4646</v>
      </c>
      <c r="AD96" s="137">
        <f t="shared" si="30"/>
        <v>2996</v>
      </c>
      <c r="AE96" s="137">
        <f t="shared" si="30"/>
        <v>4661</v>
      </c>
      <c r="AF96" s="137">
        <f t="shared" si="30"/>
        <v>3035</v>
      </c>
      <c r="AG96" s="137">
        <f t="shared" si="30"/>
        <v>4726</v>
      </c>
      <c r="AH96" s="137">
        <f t="shared" si="30"/>
        <v>3002</v>
      </c>
      <c r="AI96" s="137">
        <f t="shared" si="30"/>
        <v>4670</v>
      </c>
      <c r="AJ96" s="137">
        <f t="shared" si="30"/>
        <v>3005</v>
      </c>
      <c r="AK96" s="137">
        <f t="shared" si="30"/>
        <v>4681</v>
      </c>
      <c r="AL96" s="137">
        <f t="shared" si="30"/>
        <v>2944</v>
      </c>
      <c r="AM96" s="137">
        <f t="shared" si="30"/>
        <v>4665</v>
      </c>
      <c r="AN96" s="137">
        <f t="shared" si="30"/>
        <v>2900</v>
      </c>
      <c r="AO96" s="137">
        <f t="shared" si="30"/>
        <v>4611</v>
      </c>
      <c r="AP96" s="137">
        <f t="shared" si="30"/>
        <v>2715</v>
      </c>
      <c r="AQ96" s="137">
        <f t="shared" si="30"/>
        <v>4359</v>
      </c>
      <c r="AR96" s="137">
        <f t="shared" si="30"/>
        <v>2528</v>
      </c>
      <c r="AS96" s="137">
        <f t="shared" si="30"/>
        <v>4372</v>
      </c>
      <c r="AT96" s="137">
        <f t="shared" si="30"/>
        <v>2643</v>
      </c>
      <c r="AU96" s="137">
        <f t="shared" si="30"/>
        <v>4354</v>
      </c>
      <c r="AV96" s="137">
        <f t="shared" ref="AV96:CA96" si="31">SUM(AV81:AV95)</f>
        <v>2693</v>
      </c>
      <c r="AW96" s="137">
        <f t="shared" si="31"/>
        <v>4374</v>
      </c>
      <c r="AX96" s="137">
        <f t="shared" si="31"/>
        <v>2731</v>
      </c>
      <c r="AY96" s="137">
        <f t="shared" si="31"/>
        <v>4444</v>
      </c>
      <c r="AZ96" s="137">
        <f t="shared" si="31"/>
        <v>2743</v>
      </c>
      <c r="BA96" s="137">
        <f t="shared" si="31"/>
        <v>4466</v>
      </c>
      <c r="BB96" s="137">
        <f t="shared" si="31"/>
        <v>2834</v>
      </c>
      <c r="BC96" s="137">
        <f t="shared" si="31"/>
        <v>4504</v>
      </c>
      <c r="BD96" s="137">
        <f t="shared" si="31"/>
        <v>2881</v>
      </c>
      <c r="BE96" s="137">
        <f t="shared" si="31"/>
        <v>4520</v>
      </c>
      <c r="BF96" s="137">
        <f t="shared" si="31"/>
        <v>2816</v>
      </c>
      <c r="BG96" s="137">
        <f t="shared" si="31"/>
        <v>4487</v>
      </c>
      <c r="BH96" s="137">
        <f t="shared" si="31"/>
        <v>2815</v>
      </c>
      <c r="BI96" s="137">
        <f t="shared" si="31"/>
        <v>4465</v>
      </c>
      <c r="BJ96" s="137">
        <f t="shared" si="31"/>
        <v>2868</v>
      </c>
      <c r="BK96" s="137">
        <f t="shared" si="31"/>
        <v>4506</v>
      </c>
      <c r="BL96" s="137">
        <f t="shared" si="31"/>
        <v>2880</v>
      </c>
      <c r="BM96" s="137">
        <f t="shared" si="31"/>
        <v>4472</v>
      </c>
      <c r="BN96" s="137">
        <f t="shared" si="31"/>
        <v>2942</v>
      </c>
      <c r="BO96" s="137">
        <f t="shared" si="31"/>
        <v>4450</v>
      </c>
      <c r="BP96" s="137">
        <f t="shared" si="31"/>
        <v>2977</v>
      </c>
      <c r="BQ96" s="137">
        <f t="shared" si="31"/>
        <v>4441</v>
      </c>
      <c r="BR96" s="137">
        <f t="shared" si="31"/>
        <v>3011</v>
      </c>
      <c r="BS96" s="137">
        <f t="shared" si="31"/>
        <v>4436</v>
      </c>
      <c r="BT96" s="137">
        <f t="shared" si="31"/>
        <v>3068</v>
      </c>
      <c r="BU96" s="137">
        <f t="shared" si="31"/>
        <v>4454</v>
      </c>
      <c r="BV96" s="137">
        <f t="shared" si="31"/>
        <v>3115</v>
      </c>
      <c r="BW96" s="137">
        <f t="shared" si="31"/>
        <v>4478</v>
      </c>
      <c r="BX96" s="137">
        <f t="shared" si="31"/>
        <v>3141</v>
      </c>
      <c r="BY96" s="137">
        <f t="shared" si="31"/>
        <v>4491</v>
      </c>
      <c r="BZ96" s="137">
        <f t="shared" si="31"/>
        <v>3171</v>
      </c>
      <c r="CA96" s="137">
        <f t="shared" si="31"/>
        <v>4534</v>
      </c>
      <c r="CB96" s="137">
        <f t="shared" ref="CB96:CS96" si="32">SUM(CB81:CB95)</f>
        <v>3256</v>
      </c>
      <c r="CC96" s="137">
        <f t="shared" si="32"/>
        <v>4605</v>
      </c>
      <c r="CD96" s="137">
        <f t="shared" si="32"/>
        <v>3283</v>
      </c>
      <c r="CE96" s="137">
        <f t="shared" si="32"/>
        <v>4605</v>
      </c>
      <c r="CF96" s="137">
        <f t="shared" si="32"/>
        <v>3332</v>
      </c>
      <c r="CG96" s="137">
        <f t="shared" si="32"/>
        <v>4585</v>
      </c>
      <c r="CH96" s="137">
        <f t="shared" si="32"/>
        <v>3328</v>
      </c>
      <c r="CI96" s="137">
        <f t="shared" si="32"/>
        <v>4574</v>
      </c>
      <c r="CJ96" s="137">
        <f t="shared" si="32"/>
        <v>3300</v>
      </c>
      <c r="CK96" s="137">
        <f t="shared" si="32"/>
        <v>4519</v>
      </c>
      <c r="CL96" s="137">
        <f t="shared" si="32"/>
        <v>3281</v>
      </c>
      <c r="CM96" s="137">
        <f t="shared" si="32"/>
        <v>4466</v>
      </c>
      <c r="CN96" s="137">
        <f>SUM(CN81:CN95)</f>
        <v>3276</v>
      </c>
      <c r="CO96" s="137">
        <f>SUM(CO81:CO95)</f>
        <v>4446</v>
      </c>
      <c r="CP96" s="137">
        <f t="shared" si="32"/>
        <v>3261</v>
      </c>
      <c r="CQ96" s="137">
        <f t="shared" si="32"/>
        <v>4421</v>
      </c>
      <c r="CR96" s="137">
        <f t="shared" si="32"/>
        <v>3284</v>
      </c>
      <c r="CS96" s="137">
        <f t="shared" si="32"/>
        <v>4438</v>
      </c>
      <c r="CT96" s="137">
        <f t="shared" ref="CT96:FF96" si="33">SUM(CT81:CT95)</f>
        <v>3264</v>
      </c>
      <c r="CU96" s="137">
        <f t="shared" si="33"/>
        <v>4421</v>
      </c>
      <c r="CV96" s="184">
        <f t="shared" si="33"/>
        <v>3227</v>
      </c>
      <c r="CW96" s="184">
        <f t="shared" si="33"/>
        <v>4415</v>
      </c>
      <c r="CX96" s="184">
        <f t="shared" si="33"/>
        <v>3244</v>
      </c>
      <c r="CY96" s="184">
        <f t="shared" si="33"/>
        <v>4427</v>
      </c>
      <c r="CZ96" s="184">
        <f t="shared" si="33"/>
        <v>3267</v>
      </c>
      <c r="DA96" s="184">
        <f t="shared" si="33"/>
        <v>4437</v>
      </c>
      <c r="DB96" s="184">
        <f t="shared" si="33"/>
        <v>3250</v>
      </c>
      <c r="DC96" s="184">
        <f t="shared" si="33"/>
        <v>4422</v>
      </c>
      <c r="DD96" s="184">
        <f t="shared" si="33"/>
        <v>3261</v>
      </c>
      <c r="DE96" s="184">
        <f t="shared" si="33"/>
        <v>4409</v>
      </c>
      <c r="DF96" s="184">
        <f t="shared" si="33"/>
        <v>3239</v>
      </c>
      <c r="DG96" s="184">
        <f t="shared" si="33"/>
        <v>4391</v>
      </c>
      <c r="DH96" s="184">
        <f t="shared" si="33"/>
        <v>3208</v>
      </c>
      <c r="DI96" s="184">
        <f t="shared" si="33"/>
        <v>4334</v>
      </c>
      <c r="DJ96" s="184">
        <f t="shared" si="33"/>
        <v>3164</v>
      </c>
      <c r="DK96" s="184">
        <f t="shared" si="33"/>
        <v>4259</v>
      </c>
      <c r="DL96" s="184">
        <f t="shared" si="33"/>
        <v>3138</v>
      </c>
      <c r="DM96" s="184">
        <f t="shared" si="33"/>
        <v>4240</v>
      </c>
      <c r="DN96" s="184">
        <f t="shared" si="33"/>
        <v>3110</v>
      </c>
      <c r="DO96" s="184">
        <f t="shared" si="33"/>
        <v>4185</v>
      </c>
      <c r="DP96" s="184">
        <f t="shared" si="33"/>
        <v>3102</v>
      </c>
      <c r="DQ96" s="184">
        <f t="shared" si="33"/>
        <v>4165</v>
      </c>
      <c r="DR96" s="184">
        <f t="shared" si="33"/>
        <v>3096</v>
      </c>
      <c r="DS96" s="184">
        <f t="shared" si="33"/>
        <v>4161</v>
      </c>
      <c r="DT96" s="184">
        <f t="shared" si="33"/>
        <v>3099</v>
      </c>
      <c r="DU96" s="184">
        <f t="shared" si="33"/>
        <v>4169</v>
      </c>
      <c r="DV96" s="184">
        <f t="shared" si="33"/>
        <v>3126</v>
      </c>
      <c r="DW96" s="184">
        <f t="shared" si="33"/>
        <v>4186</v>
      </c>
      <c r="DX96" s="184">
        <f t="shared" si="33"/>
        <v>3160</v>
      </c>
      <c r="DY96" s="184">
        <f t="shared" si="33"/>
        <v>4242</v>
      </c>
      <c r="DZ96" s="184">
        <f t="shared" si="33"/>
        <v>3129</v>
      </c>
      <c r="EA96" s="184">
        <f t="shared" si="33"/>
        <v>4213</v>
      </c>
      <c r="EB96" s="184">
        <f t="shared" si="33"/>
        <v>3143</v>
      </c>
      <c r="EC96" s="184">
        <f t="shared" si="33"/>
        <v>4208</v>
      </c>
      <c r="ED96" s="184">
        <f t="shared" si="33"/>
        <v>3128</v>
      </c>
      <c r="EE96" s="184">
        <f t="shared" si="33"/>
        <v>4191</v>
      </c>
      <c r="EF96" s="184">
        <f t="shared" si="33"/>
        <v>3061</v>
      </c>
      <c r="EG96" s="184">
        <f t="shared" si="33"/>
        <v>4119</v>
      </c>
      <c r="EH96" s="184">
        <f t="shared" si="33"/>
        <v>3047</v>
      </c>
      <c r="EI96" s="184">
        <f t="shared" si="33"/>
        <v>4105</v>
      </c>
      <c r="EJ96" s="184">
        <f t="shared" si="33"/>
        <v>3033</v>
      </c>
      <c r="EK96" s="184">
        <f t="shared" si="33"/>
        <v>4090</v>
      </c>
      <c r="EL96" s="184">
        <f t="shared" si="33"/>
        <v>2987</v>
      </c>
      <c r="EM96" s="184">
        <f t="shared" si="33"/>
        <v>4025</v>
      </c>
      <c r="EN96" s="184">
        <f t="shared" si="33"/>
        <v>3024</v>
      </c>
      <c r="EO96" s="184">
        <f t="shared" si="33"/>
        <v>4073</v>
      </c>
      <c r="EP96" s="184">
        <f t="shared" si="33"/>
        <v>3008</v>
      </c>
      <c r="EQ96" s="184">
        <f t="shared" si="33"/>
        <v>4059</v>
      </c>
      <c r="ER96" s="184">
        <f t="shared" si="33"/>
        <v>3030</v>
      </c>
      <c r="ES96" s="184">
        <f t="shared" si="33"/>
        <v>4116</v>
      </c>
      <c r="ET96" s="184">
        <f t="shared" si="33"/>
        <v>3056</v>
      </c>
      <c r="EU96" s="184">
        <f t="shared" si="33"/>
        <v>4151</v>
      </c>
      <c r="EV96" s="184">
        <f t="shared" si="33"/>
        <v>3091</v>
      </c>
      <c r="EW96" s="184">
        <f t="shared" si="33"/>
        <v>4182</v>
      </c>
      <c r="EX96" s="184">
        <f t="shared" si="33"/>
        <v>3099</v>
      </c>
      <c r="EY96" s="184">
        <f t="shared" si="33"/>
        <v>4209</v>
      </c>
      <c r="EZ96" s="184">
        <f t="shared" si="33"/>
        <v>3186</v>
      </c>
      <c r="FA96" s="184">
        <f t="shared" si="33"/>
        <v>4317</v>
      </c>
      <c r="FB96" s="184">
        <f t="shared" si="33"/>
        <v>3192</v>
      </c>
      <c r="FC96" s="184">
        <f t="shared" si="33"/>
        <v>4323</v>
      </c>
      <c r="FD96" s="184">
        <f t="shared" si="33"/>
        <v>3167</v>
      </c>
      <c r="FE96" s="184">
        <f t="shared" si="33"/>
        <v>4290</v>
      </c>
      <c r="FF96" s="184">
        <f t="shared" si="33"/>
        <v>3127</v>
      </c>
      <c r="FG96" s="184">
        <f t="shared" ref="FG96:FS96" si="34">SUM(FG81:FG95)</f>
        <v>4209</v>
      </c>
      <c r="FH96" s="184">
        <f t="shared" si="34"/>
        <v>3092</v>
      </c>
      <c r="FI96" s="184">
        <f t="shared" si="34"/>
        <v>4161</v>
      </c>
      <c r="FJ96" s="184">
        <f t="shared" si="34"/>
        <v>3084</v>
      </c>
      <c r="FK96" s="184">
        <f t="shared" si="34"/>
        <v>4157</v>
      </c>
      <c r="FL96" s="184">
        <f t="shared" si="34"/>
        <v>3092</v>
      </c>
      <c r="FM96" s="184">
        <f t="shared" si="34"/>
        <v>4187</v>
      </c>
      <c r="FN96" s="184">
        <f t="shared" si="34"/>
        <v>3108</v>
      </c>
      <c r="FO96" s="184">
        <f t="shared" si="34"/>
        <v>4206</v>
      </c>
      <c r="FP96" s="184">
        <f t="shared" si="34"/>
        <v>3096</v>
      </c>
      <c r="FQ96" s="184">
        <f t="shared" si="34"/>
        <v>4219</v>
      </c>
      <c r="FR96" s="184">
        <f t="shared" si="34"/>
        <v>3100</v>
      </c>
      <c r="FS96" s="184">
        <f t="shared" si="34"/>
        <v>4220</v>
      </c>
      <c r="FT96" s="184">
        <f>SUM(FT81:FT95)</f>
        <v>3142</v>
      </c>
      <c r="FU96" s="184">
        <f>SUM(FU81:FU95)</f>
        <v>4268</v>
      </c>
      <c r="FV96" s="184">
        <f t="shared" ref="FV96:HC96" si="35">SUM(FV81:FV95)</f>
        <v>3111</v>
      </c>
      <c r="FW96" s="184">
        <f t="shared" si="35"/>
        <v>4214</v>
      </c>
      <c r="FX96" s="184">
        <f t="shared" si="35"/>
        <v>3109</v>
      </c>
      <c r="FY96" s="184">
        <f t="shared" si="35"/>
        <v>4222</v>
      </c>
      <c r="FZ96" s="184">
        <f t="shared" si="35"/>
        <v>3032</v>
      </c>
      <c r="GA96" s="184">
        <f t="shared" si="35"/>
        <v>4140</v>
      </c>
      <c r="GB96" s="184">
        <f t="shared" si="35"/>
        <v>3008</v>
      </c>
      <c r="GC96" s="184">
        <f t="shared" si="35"/>
        <v>4134</v>
      </c>
      <c r="GD96" s="184">
        <f t="shared" si="35"/>
        <v>2981</v>
      </c>
      <c r="GE96" s="184">
        <f t="shared" si="35"/>
        <v>4124</v>
      </c>
      <c r="GF96" s="184">
        <f t="shared" si="35"/>
        <v>2965</v>
      </c>
      <c r="GG96" s="184">
        <f t="shared" si="35"/>
        <v>4113</v>
      </c>
      <c r="GH96" s="184">
        <f t="shared" si="35"/>
        <v>2982</v>
      </c>
      <c r="GI96" s="184">
        <f t="shared" si="35"/>
        <v>4095</v>
      </c>
      <c r="GJ96" s="184">
        <f t="shared" si="35"/>
        <v>2933</v>
      </c>
      <c r="GK96" s="184">
        <f t="shared" si="35"/>
        <v>4062</v>
      </c>
      <c r="GL96" s="184">
        <f t="shared" si="35"/>
        <v>2986</v>
      </c>
      <c r="GM96" s="184">
        <f t="shared" si="35"/>
        <v>4121</v>
      </c>
      <c r="GN96" s="184">
        <f t="shared" si="35"/>
        <v>2997</v>
      </c>
      <c r="GO96" s="184">
        <f t="shared" si="35"/>
        <v>4167</v>
      </c>
      <c r="GP96" s="184">
        <f t="shared" si="35"/>
        <v>3010</v>
      </c>
      <c r="GQ96" s="184">
        <f t="shared" si="35"/>
        <v>4080</v>
      </c>
      <c r="GR96" s="184">
        <f t="shared" si="35"/>
        <v>3019</v>
      </c>
      <c r="GS96" s="184">
        <f t="shared" si="35"/>
        <v>4117</v>
      </c>
      <c r="GT96" s="184">
        <f t="shared" si="35"/>
        <v>3007</v>
      </c>
      <c r="GU96" s="184">
        <f t="shared" si="35"/>
        <v>4110</v>
      </c>
      <c r="GV96" s="184">
        <f t="shared" si="35"/>
        <v>3038</v>
      </c>
      <c r="GW96" s="184">
        <f t="shared" si="35"/>
        <v>4149</v>
      </c>
      <c r="GX96" s="184">
        <f t="shared" si="35"/>
        <v>3046</v>
      </c>
      <c r="GY96" s="184">
        <f t="shared" si="35"/>
        <v>4135</v>
      </c>
      <c r="GZ96" s="184">
        <f t="shared" si="35"/>
        <v>3009</v>
      </c>
      <c r="HA96" s="184">
        <f t="shared" si="35"/>
        <v>4107</v>
      </c>
      <c r="HB96" s="184">
        <f t="shared" si="35"/>
        <v>2956</v>
      </c>
      <c r="HC96" s="184">
        <f t="shared" si="35"/>
        <v>4042</v>
      </c>
    </row>
    <row r="97" spans="1:211" x14ac:dyDescent="0.25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  <c r="GP97" s="66">
        <v>266</v>
      </c>
      <c r="GQ97" s="66">
        <v>859</v>
      </c>
      <c r="GR97" s="66">
        <v>266</v>
      </c>
      <c r="GS97" s="66">
        <v>907</v>
      </c>
      <c r="GT97" s="66">
        <v>261</v>
      </c>
      <c r="GU97" s="66">
        <v>931</v>
      </c>
      <c r="GV97" s="66">
        <v>281</v>
      </c>
      <c r="GW97" s="66">
        <v>972</v>
      </c>
      <c r="GX97" s="66">
        <v>300</v>
      </c>
      <c r="GY97" s="66">
        <v>1016</v>
      </c>
      <c r="GZ97" s="66">
        <v>299</v>
      </c>
      <c r="HA97" s="66">
        <v>1008</v>
      </c>
      <c r="HB97" s="66">
        <v>317</v>
      </c>
      <c r="HC97" s="66">
        <v>1029</v>
      </c>
    </row>
    <row r="98" spans="1:211" s="134" customFormat="1" x14ac:dyDescent="0.25">
      <c r="A98" s="132"/>
      <c r="B98" s="133"/>
      <c r="C98" s="157" t="s">
        <v>110</v>
      </c>
      <c r="D98" s="133">
        <f t="shared" ref="D98:AF98" si="36">SUM(D15+D31+D38+D48+D80+D96+D97)</f>
        <v>129601</v>
      </c>
      <c r="E98" s="133">
        <f t="shared" si="36"/>
        <v>186895</v>
      </c>
      <c r="F98" s="133">
        <f t="shared" si="36"/>
        <v>130345</v>
      </c>
      <c r="G98" s="133">
        <f t="shared" si="36"/>
        <v>187043</v>
      </c>
      <c r="H98" s="133">
        <f t="shared" si="36"/>
        <v>131735</v>
      </c>
      <c r="I98" s="133">
        <f t="shared" si="36"/>
        <v>188491</v>
      </c>
      <c r="J98" s="133">
        <f t="shared" si="36"/>
        <v>131956</v>
      </c>
      <c r="K98" s="133">
        <f t="shared" si="36"/>
        <v>188540</v>
      </c>
      <c r="L98" s="133">
        <f t="shared" si="36"/>
        <v>131985</v>
      </c>
      <c r="M98" s="133">
        <f t="shared" si="36"/>
        <v>188812</v>
      </c>
      <c r="N98" s="133">
        <f t="shared" si="36"/>
        <v>130751</v>
      </c>
      <c r="O98" s="133">
        <f t="shared" si="36"/>
        <v>188082</v>
      </c>
      <c r="P98" s="133">
        <f t="shared" si="36"/>
        <v>129119</v>
      </c>
      <c r="Q98" s="133">
        <f t="shared" si="36"/>
        <v>187221</v>
      </c>
      <c r="R98" s="133">
        <f t="shared" si="36"/>
        <v>126727</v>
      </c>
      <c r="S98" s="133">
        <f t="shared" si="36"/>
        <v>186160</v>
      </c>
      <c r="T98" s="133">
        <f t="shared" si="36"/>
        <v>124131</v>
      </c>
      <c r="U98" s="133">
        <f t="shared" si="36"/>
        <v>185604</v>
      </c>
      <c r="V98" s="133">
        <f t="shared" si="36"/>
        <v>121732</v>
      </c>
      <c r="W98" s="133">
        <f t="shared" si="36"/>
        <v>184438</v>
      </c>
      <c r="X98" s="133">
        <f t="shared" si="36"/>
        <v>120183</v>
      </c>
      <c r="Y98" s="133">
        <f t="shared" si="36"/>
        <v>184770</v>
      </c>
      <c r="Z98" s="133">
        <f t="shared" si="36"/>
        <v>118161</v>
      </c>
      <c r="AA98" s="133">
        <f t="shared" si="36"/>
        <v>185507</v>
      </c>
      <c r="AB98" s="133">
        <f t="shared" si="36"/>
        <v>115567</v>
      </c>
      <c r="AC98" s="133">
        <f t="shared" si="36"/>
        <v>185872</v>
      </c>
      <c r="AD98" s="133">
        <f t="shared" si="36"/>
        <v>113796</v>
      </c>
      <c r="AE98" s="133">
        <f t="shared" si="36"/>
        <v>185707</v>
      </c>
      <c r="AF98" s="133">
        <f t="shared" si="36"/>
        <v>113075</v>
      </c>
      <c r="AG98" s="133">
        <f t="shared" ref="AG98:BD98" si="37">SUM(AG15+AG31+AG38+AG48+AG80+AG96+AG97)</f>
        <v>187014</v>
      </c>
      <c r="AH98" s="133">
        <f t="shared" si="37"/>
        <v>112408</v>
      </c>
      <c r="AI98" s="133">
        <f t="shared" si="37"/>
        <v>187229</v>
      </c>
      <c r="AJ98" s="133">
        <f t="shared" si="37"/>
        <v>111541</v>
      </c>
      <c r="AK98" s="133">
        <f t="shared" si="37"/>
        <v>187271</v>
      </c>
      <c r="AL98" s="133">
        <f t="shared" si="37"/>
        <v>110181</v>
      </c>
      <c r="AM98" s="133">
        <f t="shared" si="37"/>
        <v>186599</v>
      </c>
      <c r="AN98" s="133">
        <f t="shared" si="37"/>
        <v>109459</v>
      </c>
      <c r="AO98" s="133">
        <f t="shared" si="37"/>
        <v>185815</v>
      </c>
      <c r="AP98" s="133">
        <f t="shared" si="37"/>
        <v>108011</v>
      </c>
      <c r="AQ98" s="133">
        <f t="shared" si="37"/>
        <v>184755</v>
      </c>
      <c r="AR98" s="133">
        <f t="shared" si="37"/>
        <v>102643</v>
      </c>
      <c r="AS98" s="133">
        <f t="shared" si="37"/>
        <v>183897</v>
      </c>
      <c r="AT98" s="133">
        <f t="shared" si="37"/>
        <v>109203</v>
      </c>
      <c r="AU98" s="133">
        <f t="shared" si="37"/>
        <v>186542</v>
      </c>
      <c r="AV98" s="133">
        <f t="shared" si="37"/>
        <v>111346</v>
      </c>
      <c r="AW98" s="133">
        <f t="shared" si="37"/>
        <v>186546</v>
      </c>
      <c r="AX98" s="133">
        <f t="shared" si="37"/>
        <v>112555</v>
      </c>
      <c r="AY98" s="133">
        <f t="shared" si="37"/>
        <v>187763</v>
      </c>
      <c r="AZ98" s="133">
        <f t="shared" si="37"/>
        <v>113370</v>
      </c>
      <c r="BA98" s="133">
        <f t="shared" si="37"/>
        <v>188316</v>
      </c>
      <c r="BB98" s="133">
        <f t="shared" si="37"/>
        <v>116187</v>
      </c>
      <c r="BC98" s="133">
        <f t="shared" si="37"/>
        <v>188175</v>
      </c>
      <c r="BD98" s="133">
        <f t="shared" si="37"/>
        <v>118521</v>
      </c>
      <c r="BE98" s="133">
        <f>SUM(BE15+BE31+BE38+BE48+BE80+BE96+BE97)</f>
        <v>188768</v>
      </c>
      <c r="BF98" s="133">
        <f t="shared" ref="BF98:CK98" si="38">SUM(BF15+BF31+BF38+BF48+BF80+BF96+BF97)</f>
        <v>114707</v>
      </c>
      <c r="BG98" s="133">
        <f t="shared" si="38"/>
        <v>188475</v>
      </c>
      <c r="BH98" s="133">
        <f t="shared" si="38"/>
        <v>114908</v>
      </c>
      <c r="BI98" s="133">
        <f t="shared" si="38"/>
        <v>188259</v>
      </c>
      <c r="BJ98" s="133">
        <f t="shared" si="38"/>
        <v>116494</v>
      </c>
      <c r="BK98" s="133">
        <f t="shared" si="38"/>
        <v>186635</v>
      </c>
      <c r="BL98" s="133">
        <f t="shared" si="38"/>
        <v>117599</v>
      </c>
      <c r="BM98" s="133">
        <f t="shared" si="38"/>
        <v>185605</v>
      </c>
      <c r="BN98" s="133">
        <f t="shared" si="38"/>
        <v>119216</v>
      </c>
      <c r="BO98" s="133">
        <f t="shared" si="38"/>
        <v>182403</v>
      </c>
      <c r="BP98" s="133">
        <f t="shared" si="38"/>
        <v>119807</v>
      </c>
      <c r="BQ98" s="133">
        <f t="shared" si="38"/>
        <v>182033</v>
      </c>
      <c r="BR98" s="133">
        <f t="shared" si="38"/>
        <v>120754</v>
      </c>
      <c r="BS98" s="133">
        <f t="shared" si="38"/>
        <v>180913</v>
      </c>
      <c r="BT98" s="133">
        <f t="shared" si="38"/>
        <v>121966</v>
      </c>
      <c r="BU98" s="133">
        <f t="shared" si="38"/>
        <v>180844</v>
      </c>
      <c r="BV98" s="133">
        <f t="shared" si="38"/>
        <v>122953</v>
      </c>
      <c r="BW98" s="133">
        <f t="shared" si="38"/>
        <v>181004</v>
      </c>
      <c r="BX98" s="133">
        <f t="shared" si="38"/>
        <v>123794</v>
      </c>
      <c r="BY98" s="133">
        <f t="shared" si="38"/>
        <v>181409</v>
      </c>
      <c r="BZ98" s="133">
        <f t="shared" si="38"/>
        <v>124461</v>
      </c>
      <c r="CA98" s="133">
        <f t="shared" si="38"/>
        <v>181214</v>
      </c>
      <c r="CB98" s="133">
        <f t="shared" si="38"/>
        <v>125836</v>
      </c>
      <c r="CC98" s="133">
        <f t="shared" si="38"/>
        <v>181999</v>
      </c>
      <c r="CD98" s="133">
        <f t="shared" si="38"/>
        <v>126681</v>
      </c>
      <c r="CE98" s="133">
        <f t="shared" si="38"/>
        <v>181335</v>
      </c>
      <c r="CF98" s="133">
        <f t="shared" si="38"/>
        <v>127757</v>
      </c>
      <c r="CG98" s="133">
        <f t="shared" si="38"/>
        <v>179536</v>
      </c>
      <c r="CH98" s="133">
        <f t="shared" si="38"/>
        <v>126792</v>
      </c>
      <c r="CI98" s="133">
        <f t="shared" si="38"/>
        <v>177471</v>
      </c>
      <c r="CJ98" s="133">
        <f t="shared" si="38"/>
        <v>126218</v>
      </c>
      <c r="CK98" s="133">
        <f t="shared" si="38"/>
        <v>175855</v>
      </c>
      <c r="CL98" s="133">
        <f t="shared" ref="CL98:CS98" si="39">SUM(CL15+CL31+CL38+CL48+CL80+CL96+CL97)</f>
        <v>125590</v>
      </c>
      <c r="CM98" s="133">
        <f t="shared" si="39"/>
        <v>174409</v>
      </c>
      <c r="CN98" s="133">
        <f t="shared" si="39"/>
        <v>125515</v>
      </c>
      <c r="CO98" s="133">
        <f t="shared" si="39"/>
        <v>173498</v>
      </c>
      <c r="CP98" s="133">
        <f t="shared" si="39"/>
        <v>126729</v>
      </c>
      <c r="CQ98" s="133">
        <f t="shared" si="39"/>
        <v>172938</v>
      </c>
      <c r="CR98" s="133">
        <f t="shared" si="39"/>
        <v>125736</v>
      </c>
      <c r="CS98" s="133">
        <f t="shared" si="39"/>
        <v>171430</v>
      </c>
      <c r="CT98" s="133">
        <f t="shared" ref="CT98:FF98" si="40">SUM(CT15+CT31+CT38+CT48+CT80+CT96+CT97)</f>
        <v>126002</v>
      </c>
      <c r="CU98" s="133">
        <f t="shared" si="40"/>
        <v>171812</v>
      </c>
      <c r="CV98" s="133">
        <f t="shared" si="40"/>
        <v>125998</v>
      </c>
      <c r="CW98" s="133">
        <f t="shared" si="40"/>
        <v>172564</v>
      </c>
      <c r="CX98" s="133">
        <f t="shared" si="40"/>
        <v>126286</v>
      </c>
      <c r="CY98" s="133">
        <f t="shared" si="40"/>
        <v>172386</v>
      </c>
      <c r="CZ98" s="133">
        <f t="shared" si="40"/>
        <v>127025</v>
      </c>
      <c r="DA98" s="133">
        <f t="shared" si="40"/>
        <v>173179</v>
      </c>
      <c r="DB98" s="133">
        <f t="shared" si="40"/>
        <v>127160</v>
      </c>
      <c r="DC98" s="133">
        <f t="shared" si="40"/>
        <v>173026</v>
      </c>
      <c r="DD98" s="133">
        <f t="shared" si="40"/>
        <v>127269</v>
      </c>
      <c r="DE98" s="133">
        <f t="shared" si="40"/>
        <v>172818</v>
      </c>
      <c r="DF98" s="133">
        <f t="shared" si="40"/>
        <v>126802</v>
      </c>
      <c r="DG98" s="133">
        <f t="shared" si="40"/>
        <v>172322</v>
      </c>
      <c r="DH98" s="133">
        <f t="shared" si="40"/>
        <v>125896</v>
      </c>
      <c r="DI98" s="133">
        <f t="shared" si="40"/>
        <v>171162</v>
      </c>
      <c r="DJ98" s="133">
        <f t="shared" si="40"/>
        <v>125341</v>
      </c>
      <c r="DK98" s="133">
        <f t="shared" si="40"/>
        <v>170226</v>
      </c>
      <c r="DL98" s="133">
        <f t="shared" si="40"/>
        <v>125003</v>
      </c>
      <c r="DM98" s="133">
        <f t="shared" si="40"/>
        <v>169668</v>
      </c>
      <c r="DN98" s="133">
        <f t="shared" si="40"/>
        <v>124608</v>
      </c>
      <c r="DO98" s="133">
        <f t="shared" si="40"/>
        <v>168700</v>
      </c>
      <c r="DP98" s="133">
        <f t="shared" si="40"/>
        <v>124972</v>
      </c>
      <c r="DQ98" s="133">
        <f t="shared" si="40"/>
        <v>168999</v>
      </c>
      <c r="DR98" s="133">
        <f t="shared" si="40"/>
        <v>125375</v>
      </c>
      <c r="DS98" s="133">
        <f t="shared" si="40"/>
        <v>169481</v>
      </c>
      <c r="DT98" s="133">
        <f t="shared" si="40"/>
        <v>124929</v>
      </c>
      <c r="DU98" s="133">
        <f t="shared" si="40"/>
        <v>169811</v>
      </c>
      <c r="DV98" s="133">
        <f t="shared" si="40"/>
        <v>125609</v>
      </c>
      <c r="DW98" s="133">
        <f t="shared" si="40"/>
        <v>170580</v>
      </c>
      <c r="DX98" s="133">
        <f t="shared" si="40"/>
        <v>126678</v>
      </c>
      <c r="DY98" s="133">
        <f t="shared" si="40"/>
        <v>172154</v>
      </c>
      <c r="DZ98" s="133">
        <f t="shared" si="40"/>
        <v>127066</v>
      </c>
      <c r="EA98" s="133">
        <f t="shared" si="40"/>
        <v>172337</v>
      </c>
      <c r="EB98" s="133">
        <f t="shared" si="40"/>
        <v>127245</v>
      </c>
      <c r="EC98" s="133">
        <f t="shared" si="40"/>
        <v>171861</v>
      </c>
      <c r="ED98" s="133">
        <f t="shared" si="40"/>
        <v>126650</v>
      </c>
      <c r="EE98" s="133">
        <f t="shared" si="40"/>
        <v>171002</v>
      </c>
      <c r="EF98" s="133">
        <f t="shared" si="40"/>
        <v>125928</v>
      </c>
      <c r="EG98" s="133">
        <f t="shared" si="40"/>
        <v>170078</v>
      </c>
      <c r="EH98" s="133">
        <f t="shared" si="40"/>
        <v>125345</v>
      </c>
      <c r="EI98" s="133">
        <f t="shared" si="40"/>
        <v>169017</v>
      </c>
      <c r="EJ98" s="133">
        <f t="shared" si="40"/>
        <v>125275</v>
      </c>
      <c r="EK98" s="133">
        <f t="shared" si="40"/>
        <v>168804</v>
      </c>
      <c r="EL98" s="133">
        <f t="shared" si="40"/>
        <v>124184</v>
      </c>
      <c r="EM98" s="133">
        <f t="shared" si="40"/>
        <v>166832</v>
      </c>
      <c r="EN98" s="133">
        <f t="shared" si="40"/>
        <v>124448</v>
      </c>
      <c r="EO98" s="133">
        <f t="shared" si="40"/>
        <v>167024</v>
      </c>
      <c r="EP98" s="133">
        <f t="shared" si="40"/>
        <v>124243</v>
      </c>
      <c r="EQ98" s="133">
        <f t="shared" si="40"/>
        <v>167311</v>
      </c>
      <c r="ER98" s="133">
        <f t="shared" si="40"/>
        <v>123781</v>
      </c>
      <c r="ES98" s="133">
        <f t="shared" si="40"/>
        <v>167886</v>
      </c>
      <c r="ET98" s="133">
        <f t="shared" si="40"/>
        <v>123952</v>
      </c>
      <c r="EU98" s="133">
        <f t="shared" si="40"/>
        <v>168242</v>
      </c>
      <c r="EV98" s="133">
        <f t="shared" si="40"/>
        <v>125177</v>
      </c>
      <c r="EW98" s="133">
        <f t="shared" si="40"/>
        <v>170162</v>
      </c>
      <c r="EX98" s="133">
        <f t="shared" si="40"/>
        <v>125651</v>
      </c>
      <c r="EY98" s="133">
        <f t="shared" si="40"/>
        <v>170550</v>
      </c>
      <c r="EZ98" s="133">
        <f t="shared" si="40"/>
        <v>126154</v>
      </c>
      <c r="FA98" s="133">
        <f t="shared" si="40"/>
        <v>170751</v>
      </c>
      <c r="FB98" s="133">
        <f t="shared" si="40"/>
        <v>125558</v>
      </c>
      <c r="FC98" s="133">
        <f t="shared" si="40"/>
        <v>170318</v>
      </c>
      <c r="FD98" s="133">
        <f t="shared" si="40"/>
        <v>124911</v>
      </c>
      <c r="FE98" s="133">
        <f t="shared" si="40"/>
        <v>169567</v>
      </c>
      <c r="FF98" s="133">
        <f t="shared" si="40"/>
        <v>124309</v>
      </c>
      <c r="FG98" s="133">
        <f t="shared" ref="FG98:FS98" si="41">SUM(FG15+FG31+FG38+FG48+FG80+FG96+FG97)</f>
        <v>168431</v>
      </c>
      <c r="FH98" s="133">
        <f t="shared" si="41"/>
        <v>123779</v>
      </c>
      <c r="FI98" s="133">
        <f t="shared" si="41"/>
        <v>167653</v>
      </c>
      <c r="FJ98" s="133">
        <f t="shared" si="41"/>
        <v>123219</v>
      </c>
      <c r="FK98" s="133">
        <f t="shared" si="41"/>
        <v>166592</v>
      </c>
      <c r="FL98" s="133">
        <f t="shared" si="41"/>
        <v>123163</v>
      </c>
      <c r="FM98" s="133">
        <f t="shared" si="41"/>
        <v>166665</v>
      </c>
      <c r="FN98" s="133">
        <f t="shared" si="41"/>
        <v>123277</v>
      </c>
      <c r="FO98" s="133">
        <f t="shared" si="41"/>
        <v>167038</v>
      </c>
      <c r="FP98" s="133">
        <f t="shared" si="41"/>
        <v>123486</v>
      </c>
      <c r="FQ98" s="133">
        <f t="shared" si="41"/>
        <v>167861</v>
      </c>
      <c r="FR98" s="133">
        <f t="shared" si="41"/>
        <v>123863</v>
      </c>
      <c r="FS98" s="133">
        <f t="shared" si="41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HC98" si="42">SUM(FV15+FV31+FV38+FV48+FV80+FV96+FV97)</f>
        <v>125448</v>
      </c>
      <c r="FW98" s="133">
        <f t="shared" si="42"/>
        <v>169881</v>
      </c>
      <c r="FX98" s="133">
        <f t="shared" si="42"/>
        <v>126253</v>
      </c>
      <c r="FY98" s="133">
        <f t="shared" si="42"/>
        <v>170620</v>
      </c>
      <c r="FZ98" s="133">
        <f t="shared" si="42"/>
        <v>125468</v>
      </c>
      <c r="GA98" s="133">
        <f t="shared" si="42"/>
        <v>169745</v>
      </c>
      <c r="GB98" s="133">
        <f t="shared" si="42"/>
        <v>124957</v>
      </c>
      <c r="GC98" s="133">
        <f t="shared" si="42"/>
        <v>169255</v>
      </c>
      <c r="GD98" s="133">
        <f t="shared" si="42"/>
        <v>123965</v>
      </c>
      <c r="GE98" s="133">
        <f t="shared" si="42"/>
        <v>168235</v>
      </c>
      <c r="GF98" s="133">
        <f t="shared" si="42"/>
        <v>124070</v>
      </c>
      <c r="GG98" s="133">
        <f t="shared" si="42"/>
        <v>167602</v>
      </c>
      <c r="GH98" s="133">
        <f t="shared" si="42"/>
        <v>124319</v>
      </c>
      <c r="GI98" s="133">
        <f t="shared" si="42"/>
        <v>167190</v>
      </c>
      <c r="GJ98" s="133">
        <f t="shared" si="42"/>
        <v>124186</v>
      </c>
      <c r="GK98" s="133">
        <f t="shared" si="42"/>
        <v>167516</v>
      </c>
      <c r="GL98" s="133">
        <f t="shared" si="42"/>
        <v>124645</v>
      </c>
      <c r="GM98" s="133">
        <f t="shared" si="42"/>
        <v>167947</v>
      </c>
      <c r="GN98" s="133">
        <f t="shared" si="42"/>
        <v>124739</v>
      </c>
      <c r="GO98" s="133">
        <f t="shared" si="42"/>
        <v>168573</v>
      </c>
      <c r="GP98" s="133">
        <f t="shared" si="42"/>
        <v>124461</v>
      </c>
      <c r="GQ98" s="133">
        <f t="shared" si="42"/>
        <v>167383</v>
      </c>
      <c r="GR98" s="133">
        <f t="shared" si="42"/>
        <v>126066</v>
      </c>
      <c r="GS98" s="133">
        <f t="shared" si="42"/>
        <v>169404</v>
      </c>
      <c r="GT98" s="133">
        <f t="shared" si="42"/>
        <v>126527</v>
      </c>
      <c r="GU98" s="133">
        <f t="shared" si="42"/>
        <v>170081</v>
      </c>
      <c r="GV98" s="133">
        <f t="shared" si="42"/>
        <v>126706</v>
      </c>
      <c r="GW98" s="133">
        <f t="shared" si="42"/>
        <v>169812</v>
      </c>
      <c r="GX98" s="133">
        <f t="shared" si="42"/>
        <v>126637</v>
      </c>
      <c r="GY98" s="133">
        <f t="shared" si="42"/>
        <v>169645</v>
      </c>
      <c r="GZ98" s="133">
        <f t="shared" si="42"/>
        <v>126187</v>
      </c>
      <c r="HA98" s="133">
        <f t="shared" si="42"/>
        <v>169357</v>
      </c>
      <c r="HB98" s="133">
        <f t="shared" si="42"/>
        <v>125278</v>
      </c>
      <c r="HC98" s="133">
        <f t="shared" si="42"/>
        <v>168241</v>
      </c>
    </row>
    <row r="100" spans="1:211" x14ac:dyDescent="0.25">
      <c r="A100" s="64"/>
      <c r="B100" s="65"/>
      <c r="C100" s="147"/>
    </row>
    <row r="101" spans="1:211" x14ac:dyDescent="0.25">
      <c r="A101" s="64"/>
      <c r="B101" s="65"/>
      <c r="C101" s="147"/>
    </row>
    <row r="102" spans="1:211" x14ac:dyDescent="0.25">
      <c r="A102" s="64"/>
      <c r="B102" s="65"/>
      <c r="C102" s="147"/>
    </row>
    <row r="103" spans="1:211" x14ac:dyDescent="0.25">
      <c r="A103" s="64"/>
      <c r="B103" s="65"/>
      <c r="C103" s="147"/>
    </row>
    <row r="104" spans="1:211" x14ac:dyDescent="0.25">
      <c r="A104" s="64"/>
      <c r="B104" s="65"/>
      <c r="C104" s="147"/>
    </row>
    <row r="105" spans="1:211" x14ac:dyDescent="0.25">
      <c r="A105" s="100"/>
      <c r="B105" s="51"/>
      <c r="C105" s="147"/>
    </row>
    <row r="106" spans="1:211" x14ac:dyDescent="0.25">
      <c r="A106" s="50"/>
      <c r="B106" s="51"/>
      <c r="C106" s="147"/>
    </row>
    <row r="107" spans="1:211" x14ac:dyDescent="0.25">
      <c r="A107" s="50"/>
      <c r="B107" s="51"/>
      <c r="C107" s="147"/>
    </row>
    <row r="108" spans="1:211" x14ac:dyDescent="0.25">
      <c r="A108" s="50"/>
      <c r="B108" s="51"/>
      <c r="C108" s="147"/>
    </row>
    <row r="109" spans="1:211" x14ac:dyDescent="0.25">
      <c r="A109" s="54"/>
      <c r="B109" s="55"/>
      <c r="C109" s="154"/>
    </row>
  </sheetData>
  <mergeCells count="134">
    <mergeCell ref="HD5:HE5"/>
    <mergeCell ref="HB5:HC5"/>
    <mergeCell ref="GX5:GY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GD5:GE5"/>
    <mergeCell ref="DX5:DY5"/>
    <mergeCell ref="FD5:FE5"/>
    <mergeCell ref="FB5:FC5"/>
    <mergeCell ref="EZ5:FA5"/>
    <mergeCell ref="DT5:DU5"/>
    <mergeCell ref="DL5:DM5"/>
    <mergeCell ref="FF5:FG5"/>
    <mergeCell ref="EX5:EY5"/>
    <mergeCell ref="EL5:EM5"/>
    <mergeCell ref="EH5:EI5"/>
    <mergeCell ref="EV5:EW5"/>
    <mergeCell ref="ET5:EU5"/>
    <mergeCell ref="FZ5:GA5"/>
    <mergeCell ref="ER5:ES5"/>
    <mergeCell ref="EJ5:EK5"/>
    <mergeCell ref="FH5:FI5"/>
    <mergeCell ref="EP5:EQ5"/>
    <mergeCell ref="EN5:EO5"/>
    <mergeCell ref="EF5:EG5"/>
    <mergeCell ref="ED5:EE5"/>
    <mergeCell ref="EB5:EC5"/>
    <mergeCell ref="DZ5:EA5"/>
    <mergeCell ref="GZ5:HA5"/>
    <mergeCell ref="GV5:GW5"/>
    <mergeCell ref="GT5:GU5"/>
    <mergeCell ref="GR5:GS5"/>
    <mergeCell ref="GP5:GQ5"/>
    <mergeCell ref="DV5:DW5"/>
    <mergeCell ref="DP5:DQ5"/>
    <mergeCell ref="DN5:DO5"/>
    <mergeCell ref="CL5:CM5"/>
    <mergeCell ref="DR5:DS5"/>
    <mergeCell ref="FN5:FO5"/>
    <mergeCell ref="FJ5:FK5"/>
    <mergeCell ref="FV5:FW5"/>
    <mergeCell ref="FT5:FU5"/>
    <mergeCell ref="FR5:FS5"/>
    <mergeCell ref="FP5:FQ5"/>
    <mergeCell ref="FL5:FM5"/>
    <mergeCell ref="GN5:GO5"/>
    <mergeCell ref="GL5:GM5"/>
    <mergeCell ref="GF5:GG5"/>
    <mergeCell ref="GB5:GC5"/>
    <mergeCell ref="FX5:FY5"/>
    <mergeCell ref="GJ5:GK5"/>
    <mergeCell ref="GH5:GI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3.2" x14ac:dyDescent="0.25"/>
  <cols>
    <col min="1" max="1" width="4.33203125" style="1" hidden="1" customWidth="1"/>
    <col min="2" max="2" width="23.109375" style="1" customWidth="1"/>
    <col min="3" max="3" width="8" customWidth="1"/>
    <col min="4" max="4" width="7.33203125" customWidth="1"/>
    <col min="5" max="5" width="6.33203125" customWidth="1"/>
    <col min="6" max="6" width="7.109375" customWidth="1"/>
    <col min="7" max="7" width="7" customWidth="1"/>
    <col min="8" max="8" width="6.88671875" style="6" customWidth="1"/>
    <col min="9" max="9" width="7" customWidth="1"/>
    <col min="10" max="10" width="7.33203125" customWidth="1"/>
    <col min="11" max="11" width="6.33203125" customWidth="1"/>
    <col min="12" max="20" width="7.109375" customWidth="1"/>
    <col min="21" max="28" width="7.33203125" customWidth="1"/>
    <col min="29" max="29" width="7.33203125" bestFit="1" customWidth="1"/>
    <col min="30" max="34" width="7.33203125" customWidth="1"/>
    <col min="35" max="35" width="7.33203125" bestFit="1" customWidth="1"/>
    <col min="36" max="40" width="7.33203125" customWidth="1"/>
    <col min="41" max="71" width="7.33203125" bestFit="1" customWidth="1"/>
  </cols>
  <sheetData>
    <row r="1" spans="1:71" ht="15.6" x14ac:dyDescent="0.3">
      <c r="A1" s="231" t="s">
        <v>127</v>
      </c>
      <c r="B1" s="231"/>
      <c r="C1" s="231"/>
      <c r="D1" s="231"/>
      <c r="E1" s="231"/>
      <c r="F1" s="231"/>
      <c r="G1" s="231"/>
      <c r="H1" s="231"/>
      <c r="I1" s="231"/>
      <c r="J1" s="232"/>
      <c r="K1" s="232"/>
      <c r="L1" s="232"/>
      <c r="M1" s="232"/>
    </row>
    <row r="2" spans="1:71" ht="15.6" x14ac:dyDescent="0.3">
      <c r="A2" s="231" t="s">
        <v>143</v>
      </c>
      <c r="B2" s="231"/>
      <c r="C2" s="231"/>
      <c r="D2" s="231"/>
      <c r="E2" s="231"/>
      <c r="F2" s="231"/>
      <c r="G2" s="231"/>
      <c r="H2" s="231"/>
      <c r="I2" s="231"/>
      <c r="J2" s="232"/>
      <c r="K2" s="232"/>
      <c r="L2" s="232"/>
      <c r="M2" s="232"/>
    </row>
    <row r="3" spans="1:71" x14ac:dyDescent="0.25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5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5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5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5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5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5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5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5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5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5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5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5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5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5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5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5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5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5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5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5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5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5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5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5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5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5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5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5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5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5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5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5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5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5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5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5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5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5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5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5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5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5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5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5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5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5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5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5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5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5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5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5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5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5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(DCH)</cp:lastModifiedBy>
  <cp:lastPrinted>2015-09-21T12:14:38Z</cp:lastPrinted>
  <dcterms:created xsi:type="dcterms:W3CDTF">2001-02-26T21:49:13Z</dcterms:created>
  <dcterms:modified xsi:type="dcterms:W3CDTF">2016-09-23T14:07:26Z</dcterms:modified>
</cp:coreProperties>
</file>